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3895" windowHeight="9465"/>
  </bookViews>
  <sheets>
    <sheet name="valori contract dupa supl dec" sheetId="1" r:id="rId1"/>
  </sheets>
  <calcPr calcId="125725"/>
</workbook>
</file>

<file path=xl/calcChain.xml><?xml version="1.0" encoding="utf-8"?>
<calcChain xmlns="http://schemas.openxmlformats.org/spreadsheetml/2006/main">
  <c r="T167" i="1"/>
  <c r="R164"/>
  <c r="Q164"/>
  <c r="P164"/>
  <c r="N164"/>
  <c r="M164"/>
  <c r="L164"/>
  <c r="J164"/>
  <c r="I164"/>
  <c r="H164"/>
  <c r="F164"/>
  <c r="E164"/>
  <c r="D164"/>
  <c r="U163"/>
  <c r="V163" s="1"/>
  <c r="S163"/>
  <c r="O163"/>
  <c r="K163"/>
  <c r="U162"/>
  <c r="V162" s="1"/>
  <c r="S162"/>
  <c r="O162"/>
  <c r="K162"/>
  <c r="U161"/>
  <c r="V161" s="1"/>
  <c r="S161"/>
  <c r="O161"/>
  <c r="K161"/>
  <c r="U160"/>
  <c r="V160" s="1"/>
  <c r="S160"/>
  <c r="O160"/>
  <c r="K160"/>
  <c r="U159"/>
  <c r="V159" s="1"/>
  <c r="S159"/>
  <c r="O159"/>
  <c r="K159"/>
  <c r="U158"/>
  <c r="V158" s="1"/>
  <c r="S158"/>
  <c r="O158"/>
  <c r="K158"/>
  <c r="U157"/>
  <c r="V157" s="1"/>
  <c r="S157"/>
  <c r="O157"/>
  <c r="K157"/>
  <c r="U156"/>
  <c r="V156" s="1"/>
  <c r="S156"/>
  <c r="O156"/>
  <c r="K156"/>
  <c r="U155"/>
  <c r="V155" s="1"/>
  <c r="S155"/>
  <c r="O155"/>
  <c r="K155"/>
  <c r="G155"/>
  <c r="V154"/>
  <c r="U154"/>
  <c r="S154"/>
  <c r="O154"/>
  <c r="K154"/>
  <c r="G154"/>
  <c r="U153"/>
  <c r="V153" s="1"/>
  <c r="S153"/>
  <c r="O153"/>
  <c r="K153"/>
  <c r="G153"/>
  <c r="U152"/>
  <c r="V152" s="1"/>
  <c r="S152"/>
  <c r="O152"/>
  <c r="T152" s="1"/>
  <c r="K152"/>
  <c r="G152"/>
  <c r="U151"/>
  <c r="V151" s="1"/>
  <c r="S151"/>
  <c r="T151" s="1"/>
  <c r="O151"/>
  <c r="K151"/>
  <c r="G151"/>
  <c r="V150"/>
  <c r="U150"/>
  <c r="S150"/>
  <c r="O150"/>
  <c r="K150"/>
  <c r="G150"/>
  <c r="U149"/>
  <c r="V149" s="1"/>
  <c r="S149"/>
  <c r="O149"/>
  <c r="K149"/>
  <c r="G149"/>
  <c r="U148"/>
  <c r="V148" s="1"/>
  <c r="S148"/>
  <c r="O148"/>
  <c r="K148"/>
  <c r="G148"/>
  <c r="U147"/>
  <c r="V147" s="1"/>
  <c r="S147"/>
  <c r="O147"/>
  <c r="K147"/>
  <c r="G147"/>
  <c r="V146"/>
  <c r="U146"/>
  <c r="S146"/>
  <c r="O146"/>
  <c r="K146"/>
  <c r="G146"/>
  <c r="U145"/>
  <c r="V145" s="1"/>
  <c r="S145"/>
  <c r="O145"/>
  <c r="K145"/>
  <c r="G145"/>
  <c r="U144"/>
  <c r="V144" s="1"/>
  <c r="S144"/>
  <c r="O144"/>
  <c r="T144" s="1"/>
  <c r="K144"/>
  <c r="G144"/>
  <c r="U143"/>
  <c r="V143" s="1"/>
  <c r="S143"/>
  <c r="T143" s="1"/>
  <c r="O143"/>
  <c r="K143"/>
  <c r="G143"/>
  <c r="V142"/>
  <c r="U142"/>
  <c r="S142"/>
  <c r="O142"/>
  <c r="K142"/>
  <c r="G142"/>
  <c r="U141"/>
  <c r="V141" s="1"/>
  <c r="S141"/>
  <c r="O141"/>
  <c r="K141"/>
  <c r="G141"/>
  <c r="U140"/>
  <c r="V140" s="1"/>
  <c r="S140"/>
  <c r="O140"/>
  <c r="K140"/>
  <c r="G140"/>
  <c r="U139"/>
  <c r="V139" s="1"/>
  <c r="S139"/>
  <c r="O139"/>
  <c r="K139"/>
  <c r="G139"/>
  <c r="V138"/>
  <c r="U138"/>
  <c r="S138"/>
  <c r="O138"/>
  <c r="K138"/>
  <c r="G138"/>
  <c r="U137"/>
  <c r="V137" s="1"/>
  <c r="S137"/>
  <c r="O137"/>
  <c r="K137"/>
  <c r="G137"/>
  <c r="U136"/>
  <c r="V136" s="1"/>
  <c r="S136"/>
  <c r="O136"/>
  <c r="T136" s="1"/>
  <c r="K136"/>
  <c r="G136"/>
  <c r="U135"/>
  <c r="V135" s="1"/>
  <c r="S135"/>
  <c r="T135" s="1"/>
  <c r="O135"/>
  <c r="K135"/>
  <c r="G135"/>
  <c r="V134"/>
  <c r="U134"/>
  <c r="S134"/>
  <c r="O134"/>
  <c r="K134"/>
  <c r="G134"/>
  <c r="U133"/>
  <c r="V133" s="1"/>
  <c r="S133"/>
  <c r="O133"/>
  <c r="K133"/>
  <c r="G133"/>
  <c r="U132"/>
  <c r="V132" s="1"/>
  <c r="S132"/>
  <c r="O132"/>
  <c r="K132"/>
  <c r="G132"/>
  <c r="U131"/>
  <c r="V131" s="1"/>
  <c r="S131"/>
  <c r="O131"/>
  <c r="K131"/>
  <c r="G131"/>
  <c r="V130"/>
  <c r="U130"/>
  <c r="S130"/>
  <c r="O130"/>
  <c r="K130"/>
  <c r="G130"/>
  <c r="U129"/>
  <c r="V129" s="1"/>
  <c r="S129"/>
  <c r="O129"/>
  <c r="K129"/>
  <c r="G129"/>
  <c r="U128"/>
  <c r="V128" s="1"/>
  <c r="S128"/>
  <c r="O128"/>
  <c r="T128" s="1"/>
  <c r="K128"/>
  <c r="G128"/>
  <c r="U127"/>
  <c r="V127" s="1"/>
  <c r="S127"/>
  <c r="T127" s="1"/>
  <c r="O127"/>
  <c r="K127"/>
  <c r="G127"/>
  <c r="V126"/>
  <c r="S126"/>
  <c r="O126"/>
  <c r="K126"/>
  <c r="G126"/>
  <c r="U125"/>
  <c r="V125" s="1"/>
  <c r="S125"/>
  <c r="O125"/>
  <c r="T125" s="1"/>
  <c r="K125"/>
  <c r="G125"/>
  <c r="U124"/>
  <c r="V124" s="1"/>
  <c r="S124"/>
  <c r="T124" s="1"/>
  <c r="O124"/>
  <c r="K124"/>
  <c r="G124"/>
  <c r="V123"/>
  <c r="U123"/>
  <c r="S123"/>
  <c r="O123"/>
  <c r="K123"/>
  <c r="G123"/>
  <c r="U122"/>
  <c r="V122" s="1"/>
  <c r="S122"/>
  <c r="O122"/>
  <c r="K122"/>
  <c r="G122"/>
  <c r="U121"/>
  <c r="V121" s="1"/>
  <c r="S121"/>
  <c r="O121"/>
  <c r="K121"/>
  <c r="G121"/>
  <c r="U120"/>
  <c r="V120" s="1"/>
  <c r="S120"/>
  <c r="O120"/>
  <c r="K120"/>
  <c r="G120"/>
  <c r="V119"/>
  <c r="U119"/>
  <c r="S119"/>
  <c r="O119"/>
  <c r="K119"/>
  <c r="G119"/>
  <c r="U118"/>
  <c r="V118" s="1"/>
  <c r="S118"/>
  <c r="O118"/>
  <c r="K118"/>
  <c r="G118"/>
  <c r="U117"/>
  <c r="V117" s="1"/>
  <c r="S117"/>
  <c r="O117"/>
  <c r="T117" s="1"/>
  <c r="K117"/>
  <c r="G117"/>
  <c r="U116"/>
  <c r="V116" s="1"/>
  <c r="S116"/>
  <c r="T116" s="1"/>
  <c r="O116"/>
  <c r="K116"/>
  <c r="G116"/>
  <c r="V115"/>
  <c r="U115"/>
  <c r="S115"/>
  <c r="O115"/>
  <c r="K115"/>
  <c r="G115"/>
  <c r="U114"/>
  <c r="V114" s="1"/>
  <c r="S114"/>
  <c r="O114"/>
  <c r="K114"/>
  <c r="G114"/>
  <c r="U113"/>
  <c r="V113" s="1"/>
  <c r="S113"/>
  <c r="O113"/>
  <c r="K113"/>
  <c r="G113"/>
  <c r="U112"/>
  <c r="V112" s="1"/>
  <c r="S112"/>
  <c r="O112"/>
  <c r="K112"/>
  <c r="G112"/>
  <c r="V111"/>
  <c r="U111"/>
  <c r="S111"/>
  <c r="O111"/>
  <c r="K111"/>
  <c r="G111"/>
  <c r="U110"/>
  <c r="V110" s="1"/>
  <c r="S110"/>
  <c r="O110"/>
  <c r="K110"/>
  <c r="G110"/>
  <c r="U109"/>
  <c r="V109" s="1"/>
  <c r="S109"/>
  <c r="O109"/>
  <c r="T109" s="1"/>
  <c r="K109"/>
  <c r="G109"/>
  <c r="U108"/>
  <c r="V108" s="1"/>
  <c r="S108"/>
  <c r="T108" s="1"/>
  <c r="O108"/>
  <c r="K108"/>
  <c r="G108"/>
  <c r="V107"/>
  <c r="U107"/>
  <c r="S107"/>
  <c r="O107"/>
  <c r="K107"/>
  <c r="G107"/>
  <c r="U106"/>
  <c r="V106" s="1"/>
  <c r="S106"/>
  <c r="O106"/>
  <c r="K106"/>
  <c r="G106"/>
  <c r="U105"/>
  <c r="V105" s="1"/>
  <c r="S105"/>
  <c r="O105"/>
  <c r="K105"/>
  <c r="G105"/>
  <c r="U104"/>
  <c r="V104" s="1"/>
  <c r="S104"/>
  <c r="O104"/>
  <c r="K104"/>
  <c r="G104"/>
  <c r="V103"/>
  <c r="U103"/>
  <c r="S103"/>
  <c r="O103"/>
  <c r="K103"/>
  <c r="G103"/>
  <c r="U102"/>
  <c r="V102" s="1"/>
  <c r="S102"/>
  <c r="O102"/>
  <c r="K102"/>
  <c r="G102"/>
  <c r="U101"/>
  <c r="V101" s="1"/>
  <c r="S101"/>
  <c r="O101"/>
  <c r="T101" s="1"/>
  <c r="K101"/>
  <c r="G101"/>
  <c r="U100"/>
  <c r="V100" s="1"/>
  <c r="S100"/>
  <c r="T100" s="1"/>
  <c r="O100"/>
  <c r="K100"/>
  <c r="G100"/>
  <c r="V99"/>
  <c r="U99"/>
  <c r="S99"/>
  <c r="O99"/>
  <c r="K99"/>
  <c r="G99"/>
  <c r="U98"/>
  <c r="V98" s="1"/>
  <c r="S98"/>
  <c r="O98"/>
  <c r="K98"/>
  <c r="G98"/>
  <c r="U97"/>
  <c r="V97" s="1"/>
  <c r="S97"/>
  <c r="O97"/>
  <c r="K97"/>
  <c r="G97"/>
  <c r="U96"/>
  <c r="V96" s="1"/>
  <c r="S96"/>
  <c r="O96"/>
  <c r="K96"/>
  <c r="G96"/>
  <c r="V95"/>
  <c r="U95"/>
  <c r="S95"/>
  <c r="O95"/>
  <c r="K95"/>
  <c r="G95"/>
  <c r="U94"/>
  <c r="V94" s="1"/>
  <c r="S94"/>
  <c r="O94"/>
  <c r="K94"/>
  <c r="G94"/>
  <c r="U93"/>
  <c r="V93" s="1"/>
  <c r="S93"/>
  <c r="O93"/>
  <c r="T93" s="1"/>
  <c r="K93"/>
  <c r="G93"/>
  <c r="U92"/>
  <c r="V92" s="1"/>
  <c r="S92"/>
  <c r="T92" s="1"/>
  <c r="O92"/>
  <c r="K92"/>
  <c r="G92"/>
  <c r="V91"/>
  <c r="U91"/>
  <c r="S91"/>
  <c r="O91"/>
  <c r="K91"/>
  <c r="G91"/>
  <c r="U90"/>
  <c r="V90" s="1"/>
  <c r="S90"/>
  <c r="O90"/>
  <c r="K90"/>
  <c r="G90"/>
  <c r="U89"/>
  <c r="V89" s="1"/>
  <c r="S89"/>
  <c r="O89"/>
  <c r="K89"/>
  <c r="G89"/>
  <c r="U88"/>
  <c r="V88" s="1"/>
  <c r="S88"/>
  <c r="O88"/>
  <c r="K88"/>
  <c r="G88"/>
  <c r="V87"/>
  <c r="U87"/>
  <c r="S87"/>
  <c r="O87"/>
  <c r="K87"/>
  <c r="G87"/>
  <c r="U86"/>
  <c r="V86" s="1"/>
  <c r="S86"/>
  <c r="O86"/>
  <c r="K86"/>
  <c r="G86"/>
  <c r="U85"/>
  <c r="V85" s="1"/>
  <c r="S85"/>
  <c r="O85"/>
  <c r="T85" s="1"/>
  <c r="K85"/>
  <c r="G85"/>
  <c r="U84"/>
  <c r="V84" s="1"/>
  <c r="S84"/>
  <c r="T84" s="1"/>
  <c r="O84"/>
  <c r="K84"/>
  <c r="G84"/>
  <c r="V83"/>
  <c r="U83"/>
  <c r="S83"/>
  <c r="O83"/>
  <c r="K83"/>
  <c r="G83"/>
  <c r="U82"/>
  <c r="V82" s="1"/>
  <c r="S82"/>
  <c r="O82"/>
  <c r="K82"/>
  <c r="G82"/>
  <c r="U81"/>
  <c r="V81" s="1"/>
  <c r="S81"/>
  <c r="O81"/>
  <c r="K81"/>
  <c r="G81"/>
  <c r="U80"/>
  <c r="V80" s="1"/>
  <c r="S80"/>
  <c r="O80"/>
  <c r="K80"/>
  <c r="G80"/>
  <c r="V79"/>
  <c r="U79"/>
  <c r="S79"/>
  <c r="O79"/>
  <c r="K79"/>
  <c r="G79"/>
  <c r="U78"/>
  <c r="V78" s="1"/>
  <c r="S78"/>
  <c r="O78"/>
  <c r="K78"/>
  <c r="G78"/>
  <c r="U77"/>
  <c r="V77" s="1"/>
  <c r="S77"/>
  <c r="O77"/>
  <c r="T77" s="1"/>
  <c r="K77"/>
  <c r="G77"/>
  <c r="U76"/>
  <c r="V76" s="1"/>
  <c r="S76"/>
  <c r="T76" s="1"/>
  <c r="O76"/>
  <c r="K76"/>
  <c r="G76"/>
  <c r="V75"/>
  <c r="U75"/>
  <c r="S75"/>
  <c r="O75"/>
  <c r="K75"/>
  <c r="G75"/>
  <c r="U74"/>
  <c r="V74" s="1"/>
  <c r="S74"/>
  <c r="O74"/>
  <c r="K74"/>
  <c r="G74"/>
  <c r="U73"/>
  <c r="V73" s="1"/>
  <c r="S73"/>
  <c r="O73"/>
  <c r="K73"/>
  <c r="G73"/>
  <c r="U72"/>
  <c r="V72" s="1"/>
  <c r="S72"/>
  <c r="O72"/>
  <c r="K72"/>
  <c r="G72"/>
  <c r="V71"/>
  <c r="U71"/>
  <c r="S71"/>
  <c r="O71"/>
  <c r="K71"/>
  <c r="G71"/>
  <c r="U70"/>
  <c r="V70" s="1"/>
  <c r="S70"/>
  <c r="O70"/>
  <c r="K70"/>
  <c r="G70"/>
  <c r="U69"/>
  <c r="V69" s="1"/>
  <c r="S69"/>
  <c r="O69"/>
  <c r="T69" s="1"/>
  <c r="K69"/>
  <c r="G69"/>
  <c r="U68"/>
  <c r="V68" s="1"/>
  <c r="S68"/>
  <c r="T68" s="1"/>
  <c r="O68"/>
  <c r="K68"/>
  <c r="G68"/>
  <c r="V67"/>
  <c r="U67"/>
  <c r="S67"/>
  <c r="O67"/>
  <c r="K67"/>
  <c r="G67"/>
  <c r="U66"/>
  <c r="V66" s="1"/>
  <c r="S66"/>
  <c r="O66"/>
  <c r="K66"/>
  <c r="G66"/>
  <c r="U65"/>
  <c r="V65" s="1"/>
  <c r="S65"/>
  <c r="O65"/>
  <c r="K65"/>
  <c r="G65"/>
  <c r="U64"/>
  <c r="V64" s="1"/>
  <c r="S64"/>
  <c r="O64"/>
  <c r="K64"/>
  <c r="G64"/>
  <c r="V63"/>
  <c r="U63"/>
  <c r="S63"/>
  <c r="O63"/>
  <c r="K63"/>
  <c r="G63"/>
  <c r="U62"/>
  <c r="V62" s="1"/>
  <c r="S62"/>
  <c r="O62"/>
  <c r="K62"/>
  <c r="G62"/>
  <c r="U61"/>
  <c r="V61" s="1"/>
  <c r="S61"/>
  <c r="O61"/>
  <c r="T61" s="1"/>
  <c r="K61"/>
  <c r="G61"/>
  <c r="U60"/>
  <c r="V60" s="1"/>
  <c r="S60"/>
  <c r="T60" s="1"/>
  <c r="O60"/>
  <c r="K60"/>
  <c r="G60"/>
  <c r="V59"/>
  <c r="U59"/>
  <c r="S59"/>
  <c r="O59"/>
  <c r="K59"/>
  <c r="G59"/>
  <c r="U58"/>
  <c r="V58" s="1"/>
  <c r="S58"/>
  <c r="O58"/>
  <c r="K58"/>
  <c r="G58"/>
  <c r="U57"/>
  <c r="V57" s="1"/>
  <c r="S57"/>
  <c r="O57"/>
  <c r="K57"/>
  <c r="G57"/>
  <c r="U56"/>
  <c r="V56" s="1"/>
  <c r="S56"/>
  <c r="O56"/>
  <c r="K56"/>
  <c r="G56"/>
  <c r="V55"/>
  <c r="U55"/>
  <c r="S55"/>
  <c r="O55"/>
  <c r="K55"/>
  <c r="G55"/>
  <c r="U54"/>
  <c r="V54" s="1"/>
  <c r="S54"/>
  <c r="O54"/>
  <c r="K54"/>
  <c r="G54"/>
  <c r="U53"/>
  <c r="V53" s="1"/>
  <c r="S53"/>
  <c r="O53"/>
  <c r="T53" s="1"/>
  <c r="K53"/>
  <c r="G53"/>
  <c r="U52"/>
  <c r="V52" s="1"/>
  <c r="S52"/>
  <c r="T52" s="1"/>
  <c r="O52"/>
  <c r="K52"/>
  <c r="G52"/>
  <c r="V51"/>
  <c r="U51"/>
  <c r="S51"/>
  <c r="O51"/>
  <c r="K51"/>
  <c r="G51"/>
  <c r="U50"/>
  <c r="V50" s="1"/>
  <c r="S50"/>
  <c r="O50"/>
  <c r="K50"/>
  <c r="G50"/>
  <c r="U49"/>
  <c r="V49" s="1"/>
  <c r="S49"/>
  <c r="O49"/>
  <c r="K49"/>
  <c r="G49"/>
  <c r="U48"/>
  <c r="V48" s="1"/>
  <c r="S48"/>
  <c r="O48"/>
  <c r="K48"/>
  <c r="G48"/>
  <c r="V47"/>
  <c r="U47"/>
  <c r="S47"/>
  <c r="O47"/>
  <c r="K47"/>
  <c r="G47"/>
  <c r="U46"/>
  <c r="V46" s="1"/>
  <c r="S46"/>
  <c r="O46"/>
  <c r="K46"/>
  <c r="G46"/>
  <c r="U45"/>
  <c r="V45" s="1"/>
  <c r="S45"/>
  <c r="O45"/>
  <c r="T45" s="1"/>
  <c r="K45"/>
  <c r="G45"/>
  <c r="U44"/>
  <c r="V44" s="1"/>
  <c r="S44"/>
  <c r="T44" s="1"/>
  <c r="O44"/>
  <c r="K44"/>
  <c r="G44"/>
  <c r="V43"/>
  <c r="U43"/>
  <c r="S43"/>
  <c r="O43"/>
  <c r="K43"/>
  <c r="G43"/>
  <c r="U42"/>
  <c r="V42" s="1"/>
  <c r="S42"/>
  <c r="O42"/>
  <c r="K42"/>
  <c r="G42"/>
  <c r="U41"/>
  <c r="V41" s="1"/>
  <c r="S41"/>
  <c r="O41"/>
  <c r="K41"/>
  <c r="G41"/>
  <c r="U40"/>
  <c r="V40" s="1"/>
  <c r="S40"/>
  <c r="O40"/>
  <c r="K40"/>
  <c r="G40"/>
  <c r="V39"/>
  <c r="U39"/>
  <c r="S39"/>
  <c r="O39"/>
  <c r="K39"/>
  <c r="G39"/>
  <c r="U38"/>
  <c r="V38" s="1"/>
  <c r="S38"/>
  <c r="O38"/>
  <c r="K38"/>
  <c r="G38"/>
  <c r="U37"/>
  <c r="V37" s="1"/>
  <c r="S37"/>
  <c r="O37"/>
  <c r="T37" s="1"/>
  <c r="K37"/>
  <c r="G37"/>
  <c r="U36"/>
  <c r="V36" s="1"/>
  <c r="S36"/>
  <c r="T36" s="1"/>
  <c r="O36"/>
  <c r="K36"/>
  <c r="G36"/>
  <c r="V35"/>
  <c r="U35"/>
  <c r="S35"/>
  <c r="O35"/>
  <c r="K35"/>
  <c r="G35"/>
  <c r="U34"/>
  <c r="V34" s="1"/>
  <c r="S34"/>
  <c r="O34"/>
  <c r="K34"/>
  <c r="G34"/>
  <c r="U33"/>
  <c r="V33" s="1"/>
  <c r="S33"/>
  <c r="O33"/>
  <c r="K33"/>
  <c r="G33"/>
  <c r="U32"/>
  <c r="V32" s="1"/>
  <c r="S32"/>
  <c r="O32"/>
  <c r="K32"/>
  <c r="G32"/>
  <c r="V31"/>
  <c r="U31"/>
  <c r="S31"/>
  <c r="O31"/>
  <c r="K31"/>
  <c r="G31"/>
  <c r="U30"/>
  <c r="V30" s="1"/>
  <c r="S30"/>
  <c r="O30"/>
  <c r="K30"/>
  <c r="G30"/>
  <c r="U29"/>
  <c r="V29" s="1"/>
  <c r="S29"/>
  <c r="O29"/>
  <c r="K29"/>
  <c r="G29"/>
  <c r="U28"/>
  <c r="V28" s="1"/>
  <c r="S28"/>
  <c r="T28" s="1"/>
  <c r="O28"/>
  <c r="K28"/>
  <c r="G28"/>
  <c r="V27"/>
  <c r="U27"/>
  <c r="S27"/>
  <c r="O27"/>
  <c r="K27"/>
  <c r="G27"/>
  <c r="U26"/>
  <c r="V26" s="1"/>
  <c r="S26"/>
  <c r="O26"/>
  <c r="K26"/>
  <c r="G26"/>
  <c r="U25"/>
  <c r="V25" s="1"/>
  <c r="S25"/>
  <c r="O25"/>
  <c r="K25"/>
  <c r="G25"/>
  <c r="U24"/>
  <c r="V24" s="1"/>
  <c r="S24"/>
  <c r="O24"/>
  <c r="K24"/>
  <c r="G24"/>
  <c r="V23"/>
  <c r="U23"/>
  <c r="S23"/>
  <c r="O23"/>
  <c r="K23"/>
  <c r="G23"/>
  <c r="U22"/>
  <c r="V22" s="1"/>
  <c r="S22"/>
  <c r="O22"/>
  <c r="K22"/>
  <c r="G22"/>
  <c r="U21"/>
  <c r="V21" s="1"/>
  <c r="S21"/>
  <c r="O21"/>
  <c r="T21" s="1"/>
  <c r="K21"/>
  <c r="G21"/>
  <c r="U20"/>
  <c r="V20" s="1"/>
  <c r="S20"/>
  <c r="T20" s="1"/>
  <c r="O20"/>
  <c r="K20"/>
  <c r="G20"/>
  <c r="V19"/>
  <c r="U19"/>
  <c r="S19"/>
  <c r="O19"/>
  <c r="K19"/>
  <c r="G19"/>
  <c r="U18"/>
  <c r="V18" s="1"/>
  <c r="S18"/>
  <c r="O18"/>
  <c r="K18"/>
  <c r="G18"/>
  <c r="U17"/>
  <c r="V17" s="1"/>
  <c r="S17"/>
  <c r="O17"/>
  <c r="K17"/>
  <c r="G17"/>
  <c r="U16"/>
  <c r="V16" s="1"/>
  <c r="S16"/>
  <c r="O16"/>
  <c r="K16"/>
  <c r="G16"/>
  <c r="V15"/>
  <c r="U15"/>
  <c r="S15"/>
  <c r="O15"/>
  <c r="K15"/>
  <c r="G15"/>
  <c r="U14"/>
  <c r="V14" s="1"/>
  <c r="S14"/>
  <c r="O14"/>
  <c r="K14"/>
  <c r="G14"/>
  <c r="U13"/>
  <c r="V13" s="1"/>
  <c r="S13"/>
  <c r="O13"/>
  <c r="T13" s="1"/>
  <c r="K13"/>
  <c r="G13"/>
  <c r="U12"/>
  <c r="V12" s="1"/>
  <c r="S12"/>
  <c r="T12" s="1"/>
  <c r="O12"/>
  <c r="K12"/>
  <c r="G12"/>
  <c r="V11"/>
  <c r="U11"/>
  <c r="S11"/>
  <c r="O11"/>
  <c r="K11"/>
  <c r="G11"/>
  <c r="U10"/>
  <c r="V10" s="1"/>
  <c r="S10"/>
  <c r="O10"/>
  <c r="O164" s="1"/>
  <c r="K10"/>
  <c r="G10"/>
  <c r="K164" l="1"/>
  <c r="T11"/>
  <c r="T14"/>
  <c r="T19"/>
  <c r="T22"/>
  <c r="T27"/>
  <c r="T30"/>
  <c r="T35"/>
  <c r="T38"/>
  <c r="T43"/>
  <c r="T46"/>
  <c r="T51"/>
  <c r="T54"/>
  <c r="T59"/>
  <c r="T62"/>
  <c r="T67"/>
  <c r="T70"/>
  <c r="T75"/>
  <c r="T78"/>
  <c r="T83"/>
  <c r="T86"/>
  <c r="T91"/>
  <c r="T94"/>
  <c r="T99"/>
  <c r="T102"/>
  <c r="T107"/>
  <c r="T110"/>
  <c r="T115"/>
  <c r="T118"/>
  <c r="T123"/>
  <c r="T126"/>
  <c r="T129"/>
  <c r="T134"/>
  <c r="T137"/>
  <c r="T142"/>
  <c r="T145"/>
  <c r="T150"/>
  <c r="T153"/>
  <c r="G164"/>
  <c r="T16"/>
  <c r="T17"/>
  <c r="T24"/>
  <c r="T25"/>
  <c r="T29"/>
  <c r="T32"/>
  <c r="T33"/>
  <c r="T40"/>
  <c r="T41"/>
  <c r="T48"/>
  <c r="T49"/>
  <c r="T56"/>
  <c r="T57"/>
  <c r="T64"/>
  <c r="T65"/>
  <c r="T72"/>
  <c r="T73"/>
  <c r="T80"/>
  <c r="T81"/>
  <c r="T88"/>
  <c r="T89"/>
  <c r="T96"/>
  <c r="T97"/>
  <c r="T104"/>
  <c r="T105"/>
  <c r="T112"/>
  <c r="T113"/>
  <c r="T120"/>
  <c r="T121"/>
  <c r="T131"/>
  <c r="T132"/>
  <c r="T139"/>
  <c r="T140"/>
  <c r="T147"/>
  <c r="T148"/>
  <c r="T155"/>
  <c r="T156"/>
  <c r="T157"/>
  <c r="T158"/>
  <c r="T159"/>
  <c r="T160"/>
  <c r="T161"/>
  <c r="T162"/>
  <c r="T163"/>
  <c r="S164"/>
  <c r="T15"/>
  <c r="T18"/>
  <c r="T23"/>
  <c r="T26"/>
  <c r="T31"/>
  <c r="T34"/>
  <c r="T39"/>
  <c r="T42"/>
  <c r="T47"/>
  <c r="T50"/>
  <c r="T55"/>
  <c r="T58"/>
  <c r="T63"/>
  <c r="T66"/>
  <c r="T71"/>
  <c r="T74"/>
  <c r="T79"/>
  <c r="T82"/>
  <c r="T87"/>
  <c r="T90"/>
  <c r="T95"/>
  <c r="T98"/>
  <c r="T103"/>
  <c r="T106"/>
  <c r="T111"/>
  <c r="T114"/>
  <c r="T119"/>
  <c r="T122"/>
  <c r="T130"/>
  <c r="T133"/>
  <c r="T138"/>
  <c r="T141"/>
  <c r="T146"/>
  <c r="T149"/>
  <c r="T154"/>
  <c r="T10"/>
  <c r="T164" l="1"/>
  <c r="T168" s="1"/>
</calcChain>
</file>

<file path=xl/sharedStrings.xml><?xml version="1.0" encoding="utf-8"?>
<sst xmlns="http://schemas.openxmlformats.org/spreadsheetml/2006/main" count="331" uniqueCount="331">
  <si>
    <t>Valori contracte stomatologie</t>
  </si>
  <si>
    <t>29.11.2017- suplimentare decembrie 2017</t>
  </si>
  <si>
    <t>Nr crt</t>
  </si>
  <si>
    <t>Denumire furnizor</t>
  </si>
  <si>
    <t>Nr contr</t>
  </si>
  <si>
    <t>IANUARIE 2017</t>
  </si>
  <si>
    <t>FEBRUARIE 2017</t>
  </si>
  <si>
    <t>MARTIE 2017</t>
  </si>
  <si>
    <t>TRIM.I 2017</t>
  </si>
  <si>
    <t>APRILIE 2017</t>
  </si>
  <si>
    <t>MAI 2017</t>
  </si>
  <si>
    <t>IUNIE 2017</t>
  </si>
  <si>
    <t>TRIM.II 2017</t>
  </si>
  <si>
    <t>IULIE 2017</t>
  </si>
  <si>
    <t>SEPTEMBRIE 2017</t>
  </si>
  <si>
    <t>TRIM.III 2017</t>
  </si>
  <si>
    <t>OCTOMBRIE 2017</t>
  </si>
  <si>
    <t>NOIEMBRIE 2017</t>
  </si>
  <si>
    <t>DECEMBRIE 2017</t>
  </si>
  <si>
    <t>TRIM IV 2017</t>
  </si>
  <si>
    <t>TOTAL AN 2017</t>
  </si>
  <si>
    <t>CMI DR.STEFAN-PELINEL MIHAELA TEODORA</t>
  </si>
  <si>
    <t>D0001/2016</t>
  </si>
  <si>
    <t>CMI DR MATEI LUCIAN</t>
  </si>
  <si>
    <t>D0002/2016</t>
  </si>
  <si>
    <t>CMI DR MATEI NELA CLAUDIA</t>
  </si>
  <si>
    <t>D0003/2016</t>
  </si>
  <si>
    <t>CMI DR. PETCU GABRIEL ROBERTINO</t>
  </si>
  <si>
    <t>D0004/2016</t>
  </si>
  <si>
    <t>S.C. CAMARASESCU DENTAL CLINIC S.R.L</t>
  </si>
  <si>
    <t>D0005/2016</t>
  </si>
  <si>
    <t>CMI DR. LEONESCU GABRIELA CARMEN</t>
  </si>
  <si>
    <t>D0006/2016</t>
  </si>
  <si>
    <t>SC CIRCEAG DENT SRL</t>
  </si>
  <si>
    <t>D0007/2016</t>
  </si>
  <si>
    <t>CMI DR.  GEORGESCU DAN EMIL</t>
  </si>
  <si>
    <t>D0008/2016</t>
  </si>
  <si>
    <t>CMI DR. POPESCU ADINA</t>
  </si>
  <si>
    <t>D0009/2016</t>
  </si>
  <si>
    <t>CMI DR. BUCUR CATALINA CMI</t>
  </si>
  <si>
    <t>D0010/2016</t>
  </si>
  <si>
    <t>CMI DR OLTEANU LENUTA LUMINA</t>
  </si>
  <si>
    <t>D0011/2016</t>
  </si>
  <si>
    <t>CMI DR. SORA MIHAELA</t>
  </si>
  <si>
    <t>D0012/2016</t>
  </si>
  <si>
    <t>S.C. SELECT DENT SRL</t>
  </si>
  <si>
    <t>D0014/2016</t>
  </si>
  <si>
    <t>S.C. ESCO DENT S.R.L.</t>
  </si>
  <si>
    <t>D0015/2016</t>
  </si>
  <si>
    <t>CMI DR. NASTASESCU PETRUTA</t>
  </si>
  <si>
    <t>D0016/2016</t>
  </si>
  <si>
    <t>CMI DR. NECULAE DANUT MARIAN</t>
  </si>
  <si>
    <t>D0017/2016</t>
  </si>
  <si>
    <t>CMI DR. CHIRIAC EUGENIA ADRIANA</t>
  </si>
  <si>
    <t>D0018/2016</t>
  </si>
  <si>
    <t>CMI DR. TAPOI PETRUTA</t>
  </si>
  <si>
    <t>D0019/2016</t>
  </si>
  <si>
    <t>S.C. MM- DENT GENERAL     COMPANY</t>
  </si>
  <si>
    <t>D0020/2016</t>
  </si>
  <si>
    <t>S.C. LENY DENT SRL</t>
  </si>
  <si>
    <t>D0021/2016</t>
  </si>
  <si>
    <t>SC ONYSSDENT SRL</t>
  </si>
  <si>
    <t>D0022/2016</t>
  </si>
  <si>
    <t>CMI DR. CIORTAN ROXANA</t>
  </si>
  <si>
    <t>D0023/2016</t>
  </si>
  <si>
    <t>SC.TRIALDENT SRL</t>
  </si>
  <si>
    <t>D0024/2016</t>
  </si>
  <si>
    <t>S.C. PELIDENT SRL</t>
  </si>
  <si>
    <t>D0025/2016</t>
  </si>
  <si>
    <t>CMI DR MUNTEANU OLGA</t>
  </si>
  <si>
    <t>D0027/2016</t>
  </si>
  <si>
    <t>CMI DR HERA CARMEN MARIA</t>
  </si>
  <si>
    <t>D0028/2016</t>
  </si>
  <si>
    <t>CMI DR RADULESCU ADRIANA</t>
  </si>
  <si>
    <t>D0029/2016</t>
  </si>
  <si>
    <t>SCM POLI-MED APACA</t>
  </si>
  <si>
    <t>D0030/2016</t>
  </si>
  <si>
    <t>CMI DR SARATEANU ALEXANDRU</t>
  </si>
  <si>
    <t>D0031/2016</t>
  </si>
  <si>
    <t>CMI DR TURTOESCU NARCISA</t>
  </si>
  <si>
    <t>D0032/2016</t>
  </si>
  <si>
    <t>SC DENTAL DESIGN CLINC SRL</t>
  </si>
  <si>
    <t>D0033/2016</t>
  </si>
  <si>
    <t>CMI DR. BUICA RAMONA MARIA</t>
  </si>
  <si>
    <t>D0034/2016</t>
  </si>
  <si>
    <t>CMI DR. CONDURAT IULIANA</t>
  </si>
  <si>
    <t>D0035/2016</t>
  </si>
  <si>
    <t>CMI DR ACHIM VALENTIN</t>
  </si>
  <si>
    <t>D0036/2016</t>
  </si>
  <si>
    <t>CMI DR ACHIM STEFAN</t>
  </si>
  <si>
    <t>D0037/2016</t>
  </si>
  <si>
    <t>CMI DR. VULPE EUGENIA</t>
  </si>
  <si>
    <t>D0038/2016</t>
  </si>
  <si>
    <t>CMI DR CROITORU ANDRA MARIJANA</t>
  </si>
  <si>
    <t>D0039/2016</t>
  </si>
  <si>
    <t>CMI DR GEORGESCU OANA CAMELIA</t>
  </si>
  <si>
    <t>D0040/2016</t>
  </si>
  <si>
    <t>CMI DR.DINU ANCA ILEANA</t>
  </si>
  <si>
    <t>D0042/2016</t>
  </si>
  <si>
    <t>CMI DR CIULUVICA RADU</t>
  </si>
  <si>
    <t>D0043/2016</t>
  </si>
  <si>
    <t>S.C. GOELDENT S.R.L</t>
  </si>
  <si>
    <t>D0044/2016</t>
  </si>
  <si>
    <t>CMI DR. ZANE IOANA VASILICA</t>
  </si>
  <si>
    <t>D0046/2016</t>
  </si>
  <si>
    <t>CMI DR. BEZDADEA IVANESCU MIHAELA</t>
  </si>
  <si>
    <t>D0047/2016</t>
  </si>
  <si>
    <t>SC ORTODENTA DN SRL</t>
  </si>
  <si>
    <t>D0048/2016</t>
  </si>
  <si>
    <t>CMI DR MARTINOVICI IRINA</t>
  </si>
  <si>
    <t>D0049/2016</t>
  </si>
  <si>
    <t>CMI DR DAVID ELENA</t>
  </si>
  <si>
    <t>D0050/2016</t>
  </si>
  <si>
    <t>CMI DR OJOG ANA</t>
  </si>
  <si>
    <t>D0051/2016</t>
  </si>
  <si>
    <t>CMI DR VOICU CRISTINA</t>
  </si>
  <si>
    <t>D0052/2016</t>
  </si>
  <si>
    <t>CMI DR. ALDEA MIHAELA PAULA</t>
  </si>
  <si>
    <t>D0053/2016</t>
  </si>
  <si>
    <t>CMI VASILE COCA VIORICA</t>
  </si>
  <si>
    <t>D0056/2016</t>
  </si>
  <si>
    <t>CMI DR. IOVAN SORINA</t>
  </si>
  <si>
    <t>D0057/2016</t>
  </si>
  <si>
    <t>SC DR. PILL MEDICAL SRL</t>
  </si>
  <si>
    <t>D0058/2016</t>
  </si>
  <si>
    <t>SC SIKA ALUL MEDICAL SRL</t>
  </si>
  <si>
    <t>D0059/2016</t>
  </si>
  <si>
    <t>CMI DR. CIOCEA CARMEN</t>
  </si>
  <si>
    <t>D0061/2016</t>
  </si>
  <si>
    <t>SC MEDICOR INTERNATIONAL SRL</t>
  </si>
  <si>
    <t>D0063/2016</t>
  </si>
  <si>
    <t>CMI DR. RADULESCU MARIA</t>
  </si>
  <si>
    <t>D0064/2016</t>
  </si>
  <si>
    <t>CMI DR. GRECU ELIONORA</t>
  </si>
  <si>
    <t>D0065/2016</t>
  </si>
  <si>
    <t>CMI DR.HACIATURIAN MUSA CARMEN</t>
  </si>
  <si>
    <t>D0066/2016</t>
  </si>
  <si>
    <t>SC ALFA MEDICAL SERVICES SRL</t>
  </si>
  <si>
    <t>D0068/2016</t>
  </si>
  <si>
    <t>CMI DR. ROSCA IRINA MIRELA</t>
  </si>
  <si>
    <t>D0069/2016</t>
  </si>
  <si>
    <t xml:space="preserve">CMI DR. SMEU MARIA-VIOLETA </t>
  </si>
  <si>
    <t>D0070/2016</t>
  </si>
  <si>
    <t>CMI DR.  BANICA ELENA</t>
  </si>
  <si>
    <t>D0071/2016</t>
  </si>
  <si>
    <t>CMI MUNTEANU C. CRISTINA</t>
  </si>
  <si>
    <t>D0072/2016</t>
  </si>
  <si>
    <t>CMI DR. POPESCU ONA MARIA</t>
  </si>
  <si>
    <t>D0073/2016</t>
  </si>
  <si>
    <t>CMI DR DASCALU MIHAI</t>
  </si>
  <si>
    <t>D0074/2016</t>
  </si>
  <si>
    <t>CMI DR. BARAD EDITHE</t>
  </si>
  <si>
    <t>D0075/2016</t>
  </si>
  <si>
    <t>SC MEGADENT COM IMPEX SRL</t>
  </si>
  <si>
    <t>D0076/2016</t>
  </si>
  <si>
    <t>CMI GHEORGHE FLORIAN</t>
  </si>
  <si>
    <t>D0077/2016</t>
  </si>
  <si>
    <t>CMI DR NICODIM ROXANA</t>
  </si>
  <si>
    <t>D0080/2016</t>
  </si>
  <si>
    <t>S.C. PROFIL DENT GSI SRL_D S.R.L.</t>
  </si>
  <si>
    <t>D0082/2016</t>
  </si>
  <si>
    <t xml:space="preserve">CMI DR. CHICIOREA S CRISTIANA STEFANIA     </t>
  </si>
  <si>
    <t>D0083/2016</t>
  </si>
  <si>
    <t>DUMITRANA GABRIELA</t>
  </si>
  <si>
    <t>D0084/2016</t>
  </si>
  <si>
    <t>SPITALUL CLINIC DE URGENTA PENTRU COPII "GRIGORE ALEXANDRESCU"</t>
  </si>
  <si>
    <t>D0085/2016</t>
  </si>
  <si>
    <t>ENE EUGENIA</t>
  </si>
  <si>
    <t>D0086/2016</t>
  </si>
  <si>
    <t>CMI DR. ILIAS DRAGOS ALEXANDRU</t>
  </si>
  <si>
    <t>D0088/2016</t>
  </si>
  <si>
    <t>CMI DR BONCHIS IULIU ALEXANDRU</t>
  </si>
  <si>
    <t>D0089/2016</t>
  </si>
  <si>
    <t>CMI DR.PASCULESCU CRISTINA ALEXANDRA</t>
  </si>
  <si>
    <t>D0090/2016</t>
  </si>
  <si>
    <t>CMI DR PIRLOGEA DOINA</t>
  </si>
  <si>
    <t>D0091/2016</t>
  </si>
  <si>
    <t>CMI DR.GHEORGHE DORINA</t>
  </si>
  <si>
    <t>D0093/2016</t>
  </si>
  <si>
    <t>C.M.I. DR. TRANCA MARIANA</t>
  </si>
  <si>
    <t>D0094/2016</t>
  </si>
  <si>
    <t>CMI DR. VOROVENCI VIORELA ANA</t>
  </si>
  <si>
    <t>D0095/2016</t>
  </si>
  <si>
    <t>SC MULTI DENT SRL</t>
  </si>
  <si>
    <t>D0096/2016</t>
  </si>
  <si>
    <t>CMI DR BUDE MARIANA</t>
  </si>
  <si>
    <t>D0098/2016</t>
  </si>
  <si>
    <t>CMI DR SECIU DAN TEODOR</t>
  </si>
  <si>
    <t>D0099/2016</t>
  </si>
  <si>
    <t>C.M.I. DR. BUCUR CAMELIA-ELENA</t>
  </si>
  <si>
    <t>D0100/2016</t>
  </si>
  <si>
    <t>CMI DR CUMPATA MIHAELA</t>
  </si>
  <si>
    <t>D0101/2016</t>
  </si>
  <si>
    <t>CMI DR CUMPATA MIHAI ROMEO</t>
  </si>
  <si>
    <t>D0102/2016</t>
  </si>
  <si>
    <t>CMI DR. DANCAESCU INGRID ADRIANA</t>
  </si>
  <si>
    <t>D0104/2016</t>
  </si>
  <si>
    <t>CENTRUL CLINIC PRIVAT DE ASIST MEDICALA DENTARA</t>
  </si>
  <si>
    <t>D0105/2016</t>
  </si>
  <si>
    <t>CMI OLTEANU RADU-MARIAN</t>
  </si>
  <si>
    <t>D0106/2016</t>
  </si>
  <si>
    <t>SC FIZIODENT IMPLANT CENTER SRL</t>
  </si>
  <si>
    <t>D0107/2016</t>
  </si>
  <si>
    <t>CMI DR. SAID SIMONA NICOLETA</t>
  </si>
  <si>
    <t>D0108/2016</t>
  </si>
  <si>
    <t>CMI DR.FLORESCU IOANA ALIS</t>
  </si>
  <si>
    <t>D0110/2016</t>
  </si>
  <si>
    <t>CMI DR COSTEA MARIA</t>
  </si>
  <si>
    <t>D0111/2016</t>
  </si>
  <si>
    <t>CMI DR ILIESCU MARIANA</t>
  </si>
  <si>
    <t>D0112/2016</t>
  </si>
  <si>
    <t>CMI DR. ROGOZEA BOGDAN MIHAI</t>
  </si>
  <si>
    <t>D0114/2016</t>
  </si>
  <si>
    <t>S.C. NICOLE CDTM S.R.L.</t>
  </si>
  <si>
    <t>D0115/2016</t>
  </si>
  <si>
    <t>SC PACIFIC MED SRL</t>
  </si>
  <si>
    <t>D0116/2016</t>
  </si>
  <si>
    <t>CMI DR. DAFIN DORIN EUGEN</t>
  </si>
  <si>
    <t>D0117/2016</t>
  </si>
  <si>
    <t>CMI DR.ARISTIDE DAN-ADRIAN</t>
  </si>
  <si>
    <t>D0118/2016</t>
  </si>
  <si>
    <t>SPITALUL CLINIC "NICOLAE MALAXA" BUCURESTI</t>
  </si>
  <si>
    <t>D0120/2016</t>
  </si>
  <si>
    <t>CMI DR. PETCU DANIEL BOGDAN</t>
  </si>
  <si>
    <t>D0121/2016</t>
  </si>
  <si>
    <t>CABINET STOMATOLOGIC DR. CHIFULESCU INESA</t>
  </si>
  <si>
    <t>D0122/2016</t>
  </si>
  <si>
    <t>CMI DR. GROBNICU SILVIA</t>
  </si>
  <si>
    <t>D0123/2016</t>
  </si>
  <si>
    <t>CMI DR PALER CONSTANTA</t>
  </si>
  <si>
    <t>D0124/2016</t>
  </si>
  <si>
    <t>CMI DR.COJAN LUMINITA GABRIELA</t>
  </si>
  <si>
    <t>D0126/2016</t>
  </si>
  <si>
    <t>SC DELTA MEDICAL SRL</t>
  </si>
  <si>
    <t>D0127/2016</t>
  </si>
  <si>
    <t>SC ASTON CLINIC SRL</t>
  </si>
  <si>
    <t>D0128/2016</t>
  </si>
  <si>
    <t>CMI COMANESCU CRISTIAN LAURENTIU</t>
  </si>
  <si>
    <t>D0129/2016</t>
  </si>
  <si>
    <t>SC AIS CLINICS &amp; HOSPITAL SRL</t>
  </si>
  <si>
    <t>D0130/2016</t>
  </si>
  <si>
    <t>CMI GEORGESCU IOANA</t>
  </si>
  <si>
    <t>D0132/2016</t>
  </si>
  <si>
    <t>SPITALUL CLINIC DE URGENTA PENTRU COPII "M.S.CURIE"</t>
  </si>
  <si>
    <t>D0134/2016</t>
  </si>
  <si>
    <t>CMI DR. POP KARMEN LIANA</t>
  </si>
  <si>
    <t>D0135/2016</t>
  </si>
  <si>
    <t>CMI DR. STOLEA FLORELA  CARMEN</t>
  </si>
  <si>
    <t>D0136/2016</t>
  </si>
  <si>
    <t>SC CIMDENT SRL</t>
  </si>
  <si>
    <t>D0137/2016</t>
  </si>
  <si>
    <t>CMI DR. CONSTANTINESCU FLORIN MIHAI</t>
  </si>
  <si>
    <t>D0138/2016</t>
  </si>
  <si>
    <t>CMI DR. OVIDENIE DANIELA STEFANIA</t>
  </si>
  <si>
    <t>D0140/2016</t>
  </si>
  <si>
    <t>CMI ZMARANDACHE DIANA-DANIELA-DACIANA</t>
  </si>
  <si>
    <t>D0141/2016</t>
  </si>
  <si>
    <t>SCM CENTRUL MEDICAL POLIMED</t>
  </si>
  <si>
    <t>D0142/2016</t>
  </si>
  <si>
    <t>CMI DR. GRANCEA ( MITROFAN) IRINA LIVIA</t>
  </si>
  <si>
    <t>D0143/2016</t>
  </si>
  <si>
    <t>CMI TOMESCU ARGENTINA MIHAELA</t>
  </si>
  <si>
    <t>D0144/2016</t>
  </si>
  <si>
    <t>SC ST LUKAS CLINIC S.R.L.</t>
  </si>
  <si>
    <t>D0145/2016</t>
  </si>
  <si>
    <t>CMI VLAICU SIMONA ANDREIA</t>
  </si>
  <si>
    <t>D0146/2016</t>
  </si>
  <si>
    <t>CMI DR. STANCIU STELIAN GABRIELA - MEDICINA DENTARA</t>
  </si>
  <si>
    <t>D0147/2016</t>
  </si>
  <si>
    <t>CMI DR. GALESCU CRINA - MEDICINA DENTARA</t>
  </si>
  <si>
    <t>D0149/2016</t>
  </si>
  <si>
    <t>CMI IONESCU HUREZEANU DOINA</t>
  </si>
  <si>
    <t>D0150/2016</t>
  </si>
  <si>
    <t>S.C. RODENTA SRL</t>
  </si>
  <si>
    <t>D0152/2016</t>
  </si>
  <si>
    <t>Spitalul Clinic de Psihiatrie Prof. Dr. Al. Obregia</t>
  </si>
  <si>
    <t>D0153/2016</t>
  </si>
  <si>
    <t>SC MEDICAL CLASS SRL</t>
  </si>
  <si>
    <t>D0154/2016</t>
  </si>
  <si>
    <t xml:space="preserve">CMI DR. PENTELEICIUC RAZVAN PETRU </t>
  </si>
  <si>
    <t>D0155/2016</t>
  </si>
  <si>
    <t>S.C. ELENDENT CONSULT SRL</t>
  </si>
  <si>
    <t>D0156/2016</t>
  </si>
  <si>
    <t>CMI DR. NISTOR ANCA FLORINA - MEDICINA DENTARA</t>
  </si>
  <si>
    <t>D0157/2016</t>
  </si>
  <si>
    <t>SC APEX - DENT SRL</t>
  </si>
  <si>
    <t>D0158/2016</t>
  </si>
  <si>
    <t>SC CABINET STOMATOLOGIC PISANO SRL</t>
  </si>
  <si>
    <t>D0159/2016</t>
  </si>
  <si>
    <t>CMI PURCAREANU ADINA</t>
  </si>
  <si>
    <t>D0161/2016</t>
  </si>
  <si>
    <t>CMI NEAGU FLORINA CLAUDIA</t>
  </si>
  <si>
    <t>D0162/2016</t>
  </si>
  <si>
    <t>SC CUMPATA DENT SRL</t>
  </si>
  <si>
    <t>D0164/2016</t>
  </si>
  <si>
    <t>CMI DRAGOMIR ELENA</t>
  </si>
  <si>
    <t>D0165/2016</t>
  </si>
  <si>
    <t>SC ESTET DENT SRL</t>
  </si>
  <si>
    <t>D0166/2016</t>
  </si>
  <si>
    <t>SC CERTECH COMPANY SRL</t>
  </si>
  <si>
    <t>D0167/2016</t>
  </si>
  <si>
    <t>SC KIRU CARE SRL</t>
  </si>
  <si>
    <t>D0168/2016</t>
  </si>
  <si>
    <t>SC DENTA MINCOS SRL</t>
  </si>
  <si>
    <t>D0170/2016</t>
  </si>
  <si>
    <t>SC ASADENT SRL</t>
  </si>
  <si>
    <t>D0171/2016</t>
  </si>
  <si>
    <t>T.D.P MEDICAL CARE SRL</t>
  </si>
  <si>
    <t>D0172/2016</t>
  </si>
  <si>
    <t>INSTITUTUL DE PNEUMOFTIZIOLOGIE MARIUS NASTA</t>
  </si>
  <si>
    <t>D0173/2016</t>
  </si>
  <si>
    <t>SC IMPLANT EXPERT SRL</t>
  </si>
  <si>
    <t>D0174/2016</t>
  </si>
  <si>
    <t xml:space="preserve">SC ATLAS DENTAL SRL                                                                                                                 </t>
  </si>
  <si>
    <t>D0175/2017</t>
  </si>
  <si>
    <t>CMI SAVU CARMEN DANIELA</t>
  </si>
  <si>
    <t>D0176/2017</t>
  </si>
  <si>
    <t>SC FORTHSAN SRL</t>
  </si>
  <si>
    <t>D0177/2017</t>
  </si>
  <si>
    <t xml:space="preserve">CMI DR. DRAGOMIR FLORICA                                                                                                      </t>
  </si>
  <si>
    <t>D0178/2017</t>
  </si>
  <si>
    <t>CETTT SF STELIAN</t>
  </si>
  <si>
    <t>D0179/2017</t>
  </si>
  <si>
    <t>SC DENTAPLUS MEDICAL SRL</t>
  </si>
  <si>
    <t>D0180/2017</t>
  </si>
  <si>
    <t>SC FRESH DENT SRL</t>
  </si>
  <si>
    <t>D0181/2017</t>
  </si>
  <si>
    <t>CMI GUTOI MICHAEL ADELIN</t>
  </si>
  <si>
    <t>D0182/2017</t>
  </si>
  <si>
    <t>TOTAL CONTRACTE IN DERULARE</t>
  </si>
  <si>
    <t>FILA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</si>
</sst>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L_E_I_-;\-* #,##0.00\ _L_E_I_-;_-* &quot;-&quot;??\ _L_E_I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6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2" applyFont="1"/>
    <xf numFmtId="0" fontId="3" fillId="2" borderId="1" xfId="2" applyFont="1" applyFill="1" applyBorder="1"/>
    <xf numFmtId="0" fontId="4" fillId="2" borderId="1" xfId="2" applyFont="1" applyFill="1" applyBorder="1"/>
    <xf numFmtId="0" fontId="5" fillId="0" borderId="0" xfId="2" applyFont="1" applyFill="1"/>
    <xf numFmtId="0" fontId="2" fillId="0" borderId="0" xfId="2" applyFont="1" applyBorder="1"/>
    <xf numFmtId="0" fontId="5" fillId="0" borderId="0" xfId="2" applyFont="1"/>
    <xf numFmtId="0" fontId="2" fillId="0" borderId="0" xfId="2" applyFont="1" applyFill="1"/>
    <xf numFmtId="0" fontId="6" fillId="0" borderId="2" xfId="2" applyFont="1" applyFill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wrapText="1"/>
    </xf>
    <xf numFmtId="4" fontId="7" fillId="3" borderId="2" xfId="0" applyNumberFormat="1" applyFont="1" applyFill="1" applyBorder="1" applyAlignment="1">
      <alignment wrapText="1"/>
    </xf>
    <xf numFmtId="17" fontId="7" fillId="3" borderId="2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0" borderId="0" xfId="2" applyFont="1" applyFill="1"/>
    <xf numFmtId="0" fontId="9" fillId="3" borderId="2" xfId="2" applyFont="1" applyFill="1" applyBorder="1"/>
    <xf numFmtId="0" fontId="5" fillId="3" borderId="2" xfId="3" applyFont="1" applyFill="1" applyBorder="1"/>
    <xf numFmtId="4" fontId="5" fillId="0" borderId="2" xfId="2" applyNumberFormat="1" applyFont="1" applyFill="1" applyBorder="1"/>
    <xf numFmtId="4" fontId="5" fillId="3" borderId="2" xfId="2" applyNumberFormat="1" applyFont="1" applyFill="1" applyBorder="1"/>
    <xf numFmtId="4" fontId="10" fillId="0" borderId="2" xfId="0" applyNumberFormat="1" applyFont="1" applyBorder="1" applyAlignment="1">
      <alignment horizontal="right"/>
    </xf>
    <xf numFmtId="43" fontId="5" fillId="0" borderId="2" xfId="1" applyFont="1" applyBorder="1"/>
    <xf numFmtId="43" fontId="2" fillId="0" borderId="0" xfId="2" applyNumberFormat="1" applyFont="1"/>
    <xf numFmtId="0" fontId="5" fillId="0" borderId="2" xfId="3" applyFont="1" applyBorder="1"/>
    <xf numFmtId="0" fontId="9" fillId="0" borderId="2" xfId="2" applyFont="1" applyBorder="1"/>
    <xf numFmtId="0" fontId="5" fillId="0" borderId="2" xfId="3" applyFont="1" applyFill="1" applyBorder="1"/>
    <xf numFmtId="0" fontId="9" fillId="0" borderId="2" xfId="2" applyFont="1" applyFill="1" applyBorder="1"/>
    <xf numFmtId="43" fontId="5" fillId="0" borderId="2" xfId="1" applyFont="1" applyFill="1" applyBorder="1"/>
    <xf numFmtId="43" fontId="5" fillId="4" borderId="2" xfId="1" applyFont="1" applyFill="1" applyBorder="1"/>
    <xf numFmtId="49" fontId="5" fillId="0" borderId="2" xfId="3" applyNumberFormat="1" applyFont="1" applyBorder="1"/>
    <xf numFmtId="1" fontId="5" fillId="3" borderId="2" xfId="3" applyNumberFormat="1" applyFont="1" applyFill="1" applyBorder="1" applyAlignment="1">
      <alignment horizontal="left" vertical="top" wrapText="1"/>
    </xf>
    <xf numFmtId="4" fontId="5" fillId="2" borderId="2" xfId="2" applyNumberFormat="1" applyFont="1" applyFill="1" applyBorder="1"/>
    <xf numFmtId="0" fontId="9" fillId="5" borderId="2" xfId="2" applyFont="1" applyFill="1" applyBorder="1"/>
    <xf numFmtId="1" fontId="5" fillId="5" borderId="2" xfId="3" applyNumberFormat="1" applyFont="1" applyFill="1" applyBorder="1" applyAlignment="1">
      <alignment horizontal="left" vertical="top" wrapText="1"/>
    </xf>
    <xf numFmtId="4" fontId="5" fillId="5" borderId="2" xfId="2" applyNumberFormat="1" applyFont="1" applyFill="1" applyBorder="1"/>
    <xf numFmtId="4" fontId="10" fillId="5" borderId="2" xfId="0" applyNumberFormat="1" applyFont="1" applyFill="1" applyBorder="1" applyAlignment="1">
      <alignment horizontal="right"/>
    </xf>
    <xf numFmtId="43" fontId="5" fillId="5" borderId="2" xfId="1" applyFont="1" applyFill="1" applyBorder="1"/>
    <xf numFmtId="0" fontId="2" fillId="5" borderId="0" xfId="2" applyFont="1" applyFill="1"/>
    <xf numFmtId="1" fontId="11" fillId="3" borderId="2" xfId="4" applyNumberFormat="1" applyFont="1" applyFill="1" applyBorder="1" applyAlignment="1">
      <alignment horizontal="left" vertical="top" wrapText="1"/>
    </xf>
    <xf numFmtId="1" fontId="9" fillId="3" borderId="2" xfId="4" applyNumberFormat="1" applyFont="1" applyFill="1" applyBorder="1" applyAlignment="1">
      <alignment horizontal="left" vertical="top" wrapText="1"/>
    </xf>
    <xf numFmtId="1" fontId="9" fillId="3" borderId="2" xfId="4" applyNumberFormat="1" applyFont="1" applyFill="1" applyBorder="1" applyAlignment="1">
      <alignment vertical="top" wrapText="1"/>
    </xf>
    <xf numFmtId="1" fontId="5" fillId="3" borderId="2" xfId="4" applyNumberFormat="1" applyFont="1" applyFill="1" applyBorder="1" applyAlignment="1">
      <alignment horizontal="left" vertical="top" wrapText="1"/>
    </xf>
    <xf numFmtId="1" fontId="9" fillId="0" borderId="2" xfId="4" applyNumberFormat="1" applyFont="1" applyFill="1" applyBorder="1" applyAlignment="1">
      <alignment horizontal="left" vertical="top" wrapText="1"/>
    </xf>
    <xf numFmtId="1" fontId="5" fillId="3" borderId="2" xfId="4" applyNumberFormat="1" applyFont="1" applyFill="1" applyBorder="1" applyAlignment="1">
      <alignment horizontal="left" vertical="center" wrapText="1"/>
    </xf>
    <xf numFmtId="1" fontId="5" fillId="3" borderId="2" xfId="4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indent="1"/>
    </xf>
    <xf numFmtId="0" fontId="11" fillId="0" borderId="2" xfId="0" applyFont="1" applyBorder="1" applyAlignment="1">
      <alignment horizontal="left"/>
    </xf>
    <xf numFmtId="0" fontId="11" fillId="5" borderId="2" xfId="0" applyFont="1" applyFill="1" applyBorder="1" applyAlignment="1">
      <alignment horizontal="left" indent="1"/>
    </xf>
    <xf numFmtId="0" fontId="11" fillId="5" borderId="2" xfId="0" applyFont="1" applyFill="1" applyBorder="1" applyAlignment="1">
      <alignment horizontal="left"/>
    </xf>
    <xf numFmtId="0" fontId="5" fillId="5" borderId="2" xfId="2" applyFont="1" applyFill="1" applyBorder="1"/>
    <xf numFmtId="0" fontId="5" fillId="5" borderId="0" xfId="2" applyFont="1" applyFill="1"/>
    <xf numFmtId="0" fontId="5" fillId="0" borderId="2" xfId="2" applyFont="1" applyBorder="1"/>
    <xf numFmtId="0" fontId="4" fillId="3" borderId="2" xfId="2" applyFont="1" applyFill="1" applyBorder="1"/>
    <xf numFmtId="1" fontId="4" fillId="3" borderId="2" xfId="2" applyNumberFormat="1" applyFont="1" applyFill="1" applyBorder="1" applyAlignment="1">
      <alignment horizontal="left" vertical="top" wrapText="1"/>
    </xf>
    <xf numFmtId="4" fontId="4" fillId="2" borderId="2" xfId="2" applyNumberFormat="1" applyFont="1" applyFill="1" applyBorder="1"/>
    <xf numFmtId="0" fontId="12" fillId="0" borderId="0" xfId="2" applyFont="1"/>
    <xf numFmtId="0" fontId="13" fillId="0" borderId="0" xfId="2" applyFont="1"/>
    <xf numFmtId="4" fontId="13" fillId="0" borderId="0" xfId="2" applyNumberFormat="1" applyFont="1"/>
    <xf numFmtId="4" fontId="2" fillId="0" borderId="0" xfId="2" applyNumberFormat="1" applyFont="1"/>
    <xf numFmtId="43" fontId="2" fillId="0" borderId="0" xfId="1" applyFont="1"/>
  </cellXfs>
  <cellStyles count="11">
    <cellStyle name="Comma" xfId="1" builtinId="3"/>
    <cellStyle name="Comma 2" xfId="5"/>
    <cellStyle name="Comma 2 4" xfId="6"/>
    <cellStyle name="Comma 3" xfId="7"/>
    <cellStyle name="Normal" xfId="0" builtinId="0"/>
    <cellStyle name="Normal 13" xfId="8"/>
    <cellStyle name="Normal 2" xfId="9"/>
    <cellStyle name="Normal 2 2" xfId="2"/>
    <cellStyle name="Normal 2 3" xfId="3"/>
    <cellStyle name="Normal 2 3 2" xfId="10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055"/>
  <sheetViews>
    <sheetView tabSelected="1" topLeftCell="A154" workbookViewId="0">
      <selection activeCell="A165" sqref="A165:XFD175"/>
    </sheetView>
  </sheetViews>
  <sheetFormatPr defaultRowHeight="15"/>
  <cols>
    <col min="1" max="1" width="5.5703125" style="1" customWidth="1"/>
    <col min="2" max="2" width="52.7109375" style="1" customWidth="1"/>
    <col min="3" max="3" width="14.28515625" style="1" customWidth="1"/>
    <col min="4" max="4" width="19" style="55" customWidth="1"/>
    <col min="5" max="5" width="13.140625" style="55" customWidth="1"/>
    <col min="6" max="6" width="13.7109375" style="1" customWidth="1"/>
    <col min="7" max="7" width="16.28515625" style="1" customWidth="1"/>
    <col min="8" max="10" width="13.5703125" style="1" customWidth="1"/>
    <col min="11" max="11" width="15.5703125" style="1" customWidth="1"/>
    <col min="12" max="14" width="13.5703125" style="1" customWidth="1"/>
    <col min="15" max="15" width="15.5703125" style="1" customWidth="1"/>
    <col min="16" max="18" width="13.5703125" style="1" customWidth="1"/>
    <col min="19" max="20" width="15.5703125" style="1" customWidth="1"/>
    <col min="21" max="21" width="12.85546875" style="1" customWidth="1"/>
    <col min="22" max="22" width="9.140625" style="1" customWidth="1"/>
    <col min="23" max="195" width="9.140625" style="1"/>
    <col min="196" max="196" width="5.5703125" style="1" customWidth="1"/>
    <col min="197" max="197" width="52.7109375" style="1" customWidth="1"/>
    <col min="198" max="198" width="14.28515625" style="1" customWidth="1"/>
    <col min="199" max="199" width="13.7109375" style="1" customWidth="1"/>
    <col min="200" max="200" width="12.42578125" style="1" customWidth="1"/>
    <col min="201" max="201" width="13.7109375" style="1" customWidth="1"/>
    <col min="202" max="202" width="13.140625" style="1" customWidth="1"/>
    <col min="203" max="204" width="13.7109375" style="1" customWidth="1"/>
    <col min="205" max="205" width="16.5703125" style="1" customWidth="1"/>
    <col min="206" max="206" width="15.42578125" style="1" customWidth="1"/>
    <col min="207" max="207" width="12.85546875" style="1" customWidth="1"/>
    <col min="208" max="208" width="14.85546875" style="1" customWidth="1"/>
    <col min="209" max="209" width="15.5703125" style="1" customWidth="1"/>
    <col min="210" max="210" width="20" style="1" customWidth="1"/>
    <col min="211" max="212" width="18.85546875" style="1" customWidth="1"/>
    <col min="213" max="226" width="9.140625" style="1" customWidth="1"/>
    <col min="227" max="243" width="9.140625" style="1"/>
    <col min="244" max="244" width="12" style="1" customWidth="1"/>
    <col min="245" max="451" width="9.140625" style="1"/>
    <col min="452" max="452" width="5.5703125" style="1" customWidth="1"/>
    <col min="453" max="453" width="52.7109375" style="1" customWidth="1"/>
    <col min="454" max="454" width="14.28515625" style="1" customWidth="1"/>
    <col min="455" max="455" width="13.7109375" style="1" customWidth="1"/>
    <col min="456" max="456" width="12.42578125" style="1" customWidth="1"/>
    <col min="457" max="457" width="13.7109375" style="1" customWidth="1"/>
    <col min="458" max="458" width="13.140625" style="1" customWidth="1"/>
    <col min="459" max="460" width="13.7109375" style="1" customWidth="1"/>
    <col min="461" max="461" width="16.5703125" style="1" customWidth="1"/>
    <col min="462" max="462" width="15.42578125" style="1" customWidth="1"/>
    <col min="463" max="463" width="12.85546875" style="1" customWidth="1"/>
    <col min="464" max="464" width="14.85546875" style="1" customWidth="1"/>
    <col min="465" max="465" width="15.5703125" style="1" customWidth="1"/>
    <col min="466" max="466" width="20" style="1" customWidth="1"/>
    <col min="467" max="468" width="18.85546875" style="1" customWidth="1"/>
    <col min="469" max="482" width="9.140625" style="1" customWidth="1"/>
    <col min="483" max="499" width="9.140625" style="1"/>
    <col min="500" max="500" width="12" style="1" customWidth="1"/>
    <col min="501" max="707" width="9.140625" style="1"/>
    <col min="708" max="708" width="5.5703125" style="1" customWidth="1"/>
    <col min="709" max="709" width="52.7109375" style="1" customWidth="1"/>
    <col min="710" max="710" width="14.28515625" style="1" customWidth="1"/>
    <col min="711" max="711" width="13.7109375" style="1" customWidth="1"/>
    <col min="712" max="712" width="12.42578125" style="1" customWidth="1"/>
    <col min="713" max="713" width="13.7109375" style="1" customWidth="1"/>
    <col min="714" max="714" width="13.140625" style="1" customWidth="1"/>
    <col min="715" max="716" width="13.7109375" style="1" customWidth="1"/>
    <col min="717" max="717" width="16.5703125" style="1" customWidth="1"/>
    <col min="718" max="718" width="15.42578125" style="1" customWidth="1"/>
    <col min="719" max="719" width="12.85546875" style="1" customWidth="1"/>
    <col min="720" max="720" width="14.85546875" style="1" customWidth="1"/>
    <col min="721" max="721" width="15.5703125" style="1" customWidth="1"/>
    <col min="722" max="722" width="20" style="1" customWidth="1"/>
    <col min="723" max="724" width="18.85546875" style="1" customWidth="1"/>
    <col min="725" max="738" width="9.140625" style="1" customWidth="1"/>
    <col min="739" max="755" width="9.140625" style="1"/>
    <col min="756" max="756" width="12" style="1" customWidth="1"/>
    <col min="757" max="963" width="9.140625" style="1"/>
    <col min="964" max="964" width="5.5703125" style="1" customWidth="1"/>
    <col min="965" max="965" width="52.7109375" style="1" customWidth="1"/>
    <col min="966" max="966" width="14.28515625" style="1" customWidth="1"/>
    <col min="967" max="967" width="13.7109375" style="1" customWidth="1"/>
    <col min="968" max="968" width="12.42578125" style="1" customWidth="1"/>
    <col min="969" max="969" width="13.7109375" style="1" customWidth="1"/>
    <col min="970" max="970" width="13.140625" style="1" customWidth="1"/>
    <col min="971" max="972" width="13.7109375" style="1" customWidth="1"/>
    <col min="973" max="973" width="16.5703125" style="1" customWidth="1"/>
    <col min="974" max="974" width="15.42578125" style="1" customWidth="1"/>
    <col min="975" max="975" width="12.85546875" style="1" customWidth="1"/>
    <col min="976" max="976" width="14.85546875" style="1" customWidth="1"/>
    <col min="977" max="977" width="15.5703125" style="1" customWidth="1"/>
    <col min="978" max="978" width="20" style="1" customWidth="1"/>
    <col min="979" max="980" width="18.85546875" style="1" customWidth="1"/>
    <col min="981" max="994" width="9.140625" style="1" customWidth="1"/>
    <col min="995" max="1011" width="9.140625" style="1"/>
    <col min="1012" max="1012" width="12" style="1" customWidth="1"/>
    <col min="1013" max="1219" width="9.140625" style="1"/>
    <col min="1220" max="1220" width="5.5703125" style="1" customWidth="1"/>
    <col min="1221" max="1221" width="52.7109375" style="1" customWidth="1"/>
    <col min="1222" max="1222" width="14.28515625" style="1" customWidth="1"/>
    <col min="1223" max="1223" width="13.7109375" style="1" customWidth="1"/>
    <col min="1224" max="1224" width="12.42578125" style="1" customWidth="1"/>
    <col min="1225" max="1225" width="13.7109375" style="1" customWidth="1"/>
    <col min="1226" max="1226" width="13.140625" style="1" customWidth="1"/>
    <col min="1227" max="1228" width="13.7109375" style="1" customWidth="1"/>
    <col min="1229" max="1229" width="16.5703125" style="1" customWidth="1"/>
    <col min="1230" max="1230" width="15.42578125" style="1" customWidth="1"/>
    <col min="1231" max="1231" width="12.85546875" style="1" customWidth="1"/>
    <col min="1232" max="1232" width="14.85546875" style="1" customWidth="1"/>
    <col min="1233" max="1233" width="15.5703125" style="1" customWidth="1"/>
    <col min="1234" max="1234" width="20" style="1" customWidth="1"/>
    <col min="1235" max="1236" width="18.85546875" style="1" customWidth="1"/>
    <col min="1237" max="1250" width="9.140625" style="1" customWidth="1"/>
    <col min="1251" max="1267" width="9.140625" style="1"/>
    <col min="1268" max="1268" width="12" style="1" customWidth="1"/>
    <col min="1269" max="1475" width="9.140625" style="1"/>
    <col min="1476" max="1476" width="5.5703125" style="1" customWidth="1"/>
    <col min="1477" max="1477" width="52.7109375" style="1" customWidth="1"/>
    <col min="1478" max="1478" width="14.28515625" style="1" customWidth="1"/>
    <col min="1479" max="1479" width="13.7109375" style="1" customWidth="1"/>
    <col min="1480" max="1480" width="12.42578125" style="1" customWidth="1"/>
    <col min="1481" max="1481" width="13.7109375" style="1" customWidth="1"/>
    <col min="1482" max="1482" width="13.140625" style="1" customWidth="1"/>
    <col min="1483" max="1484" width="13.7109375" style="1" customWidth="1"/>
    <col min="1485" max="1485" width="16.5703125" style="1" customWidth="1"/>
    <col min="1486" max="1486" width="15.42578125" style="1" customWidth="1"/>
    <col min="1487" max="1487" width="12.85546875" style="1" customWidth="1"/>
    <col min="1488" max="1488" width="14.85546875" style="1" customWidth="1"/>
    <col min="1489" max="1489" width="15.5703125" style="1" customWidth="1"/>
    <col min="1490" max="1490" width="20" style="1" customWidth="1"/>
    <col min="1491" max="1492" width="18.85546875" style="1" customWidth="1"/>
    <col min="1493" max="1506" width="9.140625" style="1" customWidth="1"/>
    <col min="1507" max="1523" width="9.140625" style="1"/>
    <col min="1524" max="1524" width="12" style="1" customWidth="1"/>
    <col min="1525" max="1731" width="9.140625" style="1"/>
    <col min="1732" max="1732" width="5.5703125" style="1" customWidth="1"/>
    <col min="1733" max="1733" width="52.7109375" style="1" customWidth="1"/>
    <col min="1734" max="1734" width="14.28515625" style="1" customWidth="1"/>
    <col min="1735" max="1735" width="13.7109375" style="1" customWidth="1"/>
    <col min="1736" max="1736" width="12.42578125" style="1" customWidth="1"/>
    <col min="1737" max="1737" width="13.7109375" style="1" customWidth="1"/>
    <col min="1738" max="1738" width="13.140625" style="1" customWidth="1"/>
    <col min="1739" max="1740" width="13.7109375" style="1" customWidth="1"/>
    <col min="1741" max="1741" width="16.5703125" style="1" customWidth="1"/>
    <col min="1742" max="1742" width="15.42578125" style="1" customWidth="1"/>
    <col min="1743" max="1743" width="12.85546875" style="1" customWidth="1"/>
    <col min="1744" max="1744" width="14.85546875" style="1" customWidth="1"/>
    <col min="1745" max="1745" width="15.5703125" style="1" customWidth="1"/>
    <col min="1746" max="1746" width="20" style="1" customWidth="1"/>
    <col min="1747" max="1748" width="18.85546875" style="1" customWidth="1"/>
    <col min="1749" max="1762" width="9.140625" style="1" customWidth="1"/>
    <col min="1763" max="1779" width="9.140625" style="1"/>
    <col min="1780" max="1780" width="12" style="1" customWidth="1"/>
    <col min="1781" max="1987" width="9.140625" style="1"/>
    <col min="1988" max="1988" width="5.5703125" style="1" customWidth="1"/>
    <col min="1989" max="1989" width="52.7109375" style="1" customWidth="1"/>
    <col min="1990" max="1990" width="14.28515625" style="1" customWidth="1"/>
    <col min="1991" max="1991" width="13.7109375" style="1" customWidth="1"/>
    <col min="1992" max="1992" width="12.42578125" style="1" customWidth="1"/>
    <col min="1993" max="1993" width="13.7109375" style="1" customWidth="1"/>
    <col min="1994" max="1994" width="13.140625" style="1" customWidth="1"/>
    <col min="1995" max="1996" width="13.7109375" style="1" customWidth="1"/>
    <col min="1997" max="1997" width="16.5703125" style="1" customWidth="1"/>
    <col min="1998" max="1998" width="15.42578125" style="1" customWidth="1"/>
    <col min="1999" max="1999" width="12.85546875" style="1" customWidth="1"/>
    <col min="2000" max="2000" width="14.85546875" style="1" customWidth="1"/>
    <col min="2001" max="2001" width="15.5703125" style="1" customWidth="1"/>
    <col min="2002" max="2002" width="20" style="1" customWidth="1"/>
    <col min="2003" max="2004" width="18.85546875" style="1" customWidth="1"/>
    <col min="2005" max="2018" width="9.140625" style="1" customWidth="1"/>
    <col min="2019" max="2035" width="9.140625" style="1"/>
    <col min="2036" max="2036" width="12" style="1" customWidth="1"/>
    <col min="2037" max="2243" width="9.140625" style="1"/>
    <col min="2244" max="2244" width="5.5703125" style="1" customWidth="1"/>
    <col min="2245" max="2245" width="52.7109375" style="1" customWidth="1"/>
    <col min="2246" max="2246" width="14.28515625" style="1" customWidth="1"/>
    <col min="2247" max="2247" width="13.7109375" style="1" customWidth="1"/>
    <col min="2248" max="2248" width="12.42578125" style="1" customWidth="1"/>
    <col min="2249" max="2249" width="13.7109375" style="1" customWidth="1"/>
    <col min="2250" max="2250" width="13.140625" style="1" customWidth="1"/>
    <col min="2251" max="2252" width="13.7109375" style="1" customWidth="1"/>
    <col min="2253" max="2253" width="16.5703125" style="1" customWidth="1"/>
    <col min="2254" max="2254" width="15.42578125" style="1" customWidth="1"/>
    <col min="2255" max="2255" width="12.85546875" style="1" customWidth="1"/>
    <col min="2256" max="2256" width="14.85546875" style="1" customWidth="1"/>
    <col min="2257" max="2257" width="15.5703125" style="1" customWidth="1"/>
    <col min="2258" max="2258" width="20" style="1" customWidth="1"/>
    <col min="2259" max="2260" width="18.85546875" style="1" customWidth="1"/>
    <col min="2261" max="2274" width="9.140625" style="1" customWidth="1"/>
    <col min="2275" max="2291" width="9.140625" style="1"/>
    <col min="2292" max="2292" width="12" style="1" customWidth="1"/>
    <col min="2293" max="2499" width="9.140625" style="1"/>
    <col min="2500" max="2500" width="5.5703125" style="1" customWidth="1"/>
    <col min="2501" max="2501" width="52.7109375" style="1" customWidth="1"/>
    <col min="2502" max="2502" width="14.28515625" style="1" customWidth="1"/>
    <col min="2503" max="2503" width="13.7109375" style="1" customWidth="1"/>
    <col min="2504" max="2504" width="12.42578125" style="1" customWidth="1"/>
    <col min="2505" max="2505" width="13.7109375" style="1" customWidth="1"/>
    <col min="2506" max="2506" width="13.140625" style="1" customWidth="1"/>
    <col min="2507" max="2508" width="13.7109375" style="1" customWidth="1"/>
    <col min="2509" max="2509" width="16.5703125" style="1" customWidth="1"/>
    <col min="2510" max="2510" width="15.42578125" style="1" customWidth="1"/>
    <col min="2511" max="2511" width="12.85546875" style="1" customWidth="1"/>
    <col min="2512" max="2512" width="14.85546875" style="1" customWidth="1"/>
    <col min="2513" max="2513" width="15.5703125" style="1" customWidth="1"/>
    <col min="2514" max="2514" width="20" style="1" customWidth="1"/>
    <col min="2515" max="2516" width="18.85546875" style="1" customWidth="1"/>
    <col min="2517" max="2530" width="9.140625" style="1" customWidth="1"/>
    <col min="2531" max="2547" width="9.140625" style="1"/>
    <col min="2548" max="2548" width="12" style="1" customWidth="1"/>
    <col min="2549" max="2755" width="9.140625" style="1"/>
    <col min="2756" max="2756" width="5.5703125" style="1" customWidth="1"/>
    <col min="2757" max="2757" width="52.7109375" style="1" customWidth="1"/>
    <col min="2758" max="2758" width="14.28515625" style="1" customWidth="1"/>
    <col min="2759" max="2759" width="13.7109375" style="1" customWidth="1"/>
    <col min="2760" max="2760" width="12.42578125" style="1" customWidth="1"/>
    <col min="2761" max="2761" width="13.7109375" style="1" customWidth="1"/>
    <col min="2762" max="2762" width="13.140625" style="1" customWidth="1"/>
    <col min="2763" max="2764" width="13.7109375" style="1" customWidth="1"/>
    <col min="2765" max="2765" width="16.5703125" style="1" customWidth="1"/>
    <col min="2766" max="2766" width="15.42578125" style="1" customWidth="1"/>
    <col min="2767" max="2767" width="12.85546875" style="1" customWidth="1"/>
    <col min="2768" max="2768" width="14.85546875" style="1" customWidth="1"/>
    <col min="2769" max="2769" width="15.5703125" style="1" customWidth="1"/>
    <col min="2770" max="2770" width="20" style="1" customWidth="1"/>
    <col min="2771" max="2772" width="18.85546875" style="1" customWidth="1"/>
    <col min="2773" max="2786" width="9.140625" style="1" customWidth="1"/>
    <col min="2787" max="2803" width="9.140625" style="1"/>
    <col min="2804" max="2804" width="12" style="1" customWidth="1"/>
    <col min="2805" max="3011" width="9.140625" style="1"/>
    <col min="3012" max="3012" width="5.5703125" style="1" customWidth="1"/>
    <col min="3013" max="3013" width="52.7109375" style="1" customWidth="1"/>
    <col min="3014" max="3014" width="14.28515625" style="1" customWidth="1"/>
    <col min="3015" max="3015" width="13.7109375" style="1" customWidth="1"/>
    <col min="3016" max="3016" width="12.42578125" style="1" customWidth="1"/>
    <col min="3017" max="3017" width="13.7109375" style="1" customWidth="1"/>
    <col min="3018" max="3018" width="13.140625" style="1" customWidth="1"/>
    <col min="3019" max="3020" width="13.7109375" style="1" customWidth="1"/>
    <col min="3021" max="3021" width="16.5703125" style="1" customWidth="1"/>
    <col min="3022" max="3022" width="15.42578125" style="1" customWidth="1"/>
    <col min="3023" max="3023" width="12.85546875" style="1" customWidth="1"/>
    <col min="3024" max="3024" width="14.85546875" style="1" customWidth="1"/>
    <col min="3025" max="3025" width="15.5703125" style="1" customWidth="1"/>
    <col min="3026" max="3026" width="20" style="1" customWidth="1"/>
    <col min="3027" max="3028" width="18.85546875" style="1" customWidth="1"/>
    <col min="3029" max="3042" width="9.140625" style="1" customWidth="1"/>
    <col min="3043" max="3059" width="9.140625" style="1"/>
    <col min="3060" max="3060" width="12" style="1" customWidth="1"/>
    <col min="3061" max="3267" width="9.140625" style="1"/>
    <col min="3268" max="3268" width="5.5703125" style="1" customWidth="1"/>
    <col min="3269" max="3269" width="52.7109375" style="1" customWidth="1"/>
    <col min="3270" max="3270" width="14.28515625" style="1" customWidth="1"/>
    <col min="3271" max="3271" width="13.7109375" style="1" customWidth="1"/>
    <col min="3272" max="3272" width="12.42578125" style="1" customWidth="1"/>
    <col min="3273" max="3273" width="13.7109375" style="1" customWidth="1"/>
    <col min="3274" max="3274" width="13.140625" style="1" customWidth="1"/>
    <col min="3275" max="3276" width="13.7109375" style="1" customWidth="1"/>
    <col min="3277" max="3277" width="16.5703125" style="1" customWidth="1"/>
    <col min="3278" max="3278" width="15.42578125" style="1" customWidth="1"/>
    <col min="3279" max="3279" width="12.85546875" style="1" customWidth="1"/>
    <col min="3280" max="3280" width="14.85546875" style="1" customWidth="1"/>
    <col min="3281" max="3281" width="15.5703125" style="1" customWidth="1"/>
    <col min="3282" max="3282" width="20" style="1" customWidth="1"/>
    <col min="3283" max="3284" width="18.85546875" style="1" customWidth="1"/>
    <col min="3285" max="3298" width="9.140625" style="1" customWidth="1"/>
    <col min="3299" max="3315" width="9.140625" style="1"/>
    <col min="3316" max="3316" width="12" style="1" customWidth="1"/>
    <col min="3317" max="3523" width="9.140625" style="1"/>
    <col min="3524" max="3524" width="5.5703125" style="1" customWidth="1"/>
    <col min="3525" max="3525" width="52.7109375" style="1" customWidth="1"/>
    <col min="3526" max="3526" width="14.28515625" style="1" customWidth="1"/>
    <col min="3527" max="3527" width="13.7109375" style="1" customWidth="1"/>
    <col min="3528" max="3528" width="12.42578125" style="1" customWidth="1"/>
    <col min="3529" max="3529" width="13.7109375" style="1" customWidth="1"/>
    <col min="3530" max="3530" width="13.140625" style="1" customWidth="1"/>
    <col min="3531" max="3532" width="13.7109375" style="1" customWidth="1"/>
    <col min="3533" max="3533" width="16.5703125" style="1" customWidth="1"/>
    <col min="3534" max="3534" width="15.42578125" style="1" customWidth="1"/>
    <col min="3535" max="3535" width="12.85546875" style="1" customWidth="1"/>
    <col min="3536" max="3536" width="14.85546875" style="1" customWidth="1"/>
    <col min="3537" max="3537" width="15.5703125" style="1" customWidth="1"/>
    <col min="3538" max="3538" width="20" style="1" customWidth="1"/>
    <col min="3539" max="3540" width="18.85546875" style="1" customWidth="1"/>
    <col min="3541" max="3554" width="9.140625" style="1" customWidth="1"/>
    <col min="3555" max="3571" width="9.140625" style="1"/>
    <col min="3572" max="3572" width="12" style="1" customWidth="1"/>
    <col min="3573" max="3779" width="9.140625" style="1"/>
    <col min="3780" max="3780" width="5.5703125" style="1" customWidth="1"/>
    <col min="3781" max="3781" width="52.7109375" style="1" customWidth="1"/>
    <col min="3782" max="3782" width="14.28515625" style="1" customWidth="1"/>
    <col min="3783" max="3783" width="13.7109375" style="1" customWidth="1"/>
    <col min="3784" max="3784" width="12.42578125" style="1" customWidth="1"/>
    <col min="3785" max="3785" width="13.7109375" style="1" customWidth="1"/>
    <col min="3786" max="3786" width="13.140625" style="1" customWidth="1"/>
    <col min="3787" max="3788" width="13.7109375" style="1" customWidth="1"/>
    <col min="3789" max="3789" width="16.5703125" style="1" customWidth="1"/>
    <col min="3790" max="3790" width="15.42578125" style="1" customWidth="1"/>
    <col min="3791" max="3791" width="12.85546875" style="1" customWidth="1"/>
    <col min="3792" max="3792" width="14.85546875" style="1" customWidth="1"/>
    <col min="3793" max="3793" width="15.5703125" style="1" customWidth="1"/>
    <col min="3794" max="3794" width="20" style="1" customWidth="1"/>
    <col min="3795" max="3796" width="18.85546875" style="1" customWidth="1"/>
    <col min="3797" max="3810" width="9.140625" style="1" customWidth="1"/>
    <col min="3811" max="3827" width="9.140625" style="1"/>
    <col min="3828" max="3828" width="12" style="1" customWidth="1"/>
    <col min="3829" max="4035" width="9.140625" style="1"/>
    <col min="4036" max="4036" width="5.5703125" style="1" customWidth="1"/>
    <col min="4037" max="4037" width="52.7109375" style="1" customWidth="1"/>
    <col min="4038" max="4038" width="14.28515625" style="1" customWidth="1"/>
    <col min="4039" max="4039" width="13.7109375" style="1" customWidth="1"/>
    <col min="4040" max="4040" width="12.42578125" style="1" customWidth="1"/>
    <col min="4041" max="4041" width="13.7109375" style="1" customWidth="1"/>
    <col min="4042" max="4042" width="13.140625" style="1" customWidth="1"/>
    <col min="4043" max="4044" width="13.7109375" style="1" customWidth="1"/>
    <col min="4045" max="4045" width="16.5703125" style="1" customWidth="1"/>
    <col min="4046" max="4046" width="15.42578125" style="1" customWidth="1"/>
    <col min="4047" max="4047" width="12.85546875" style="1" customWidth="1"/>
    <col min="4048" max="4048" width="14.85546875" style="1" customWidth="1"/>
    <col min="4049" max="4049" width="15.5703125" style="1" customWidth="1"/>
    <col min="4050" max="4050" width="20" style="1" customWidth="1"/>
    <col min="4051" max="4052" width="18.85546875" style="1" customWidth="1"/>
    <col min="4053" max="4066" width="9.140625" style="1" customWidth="1"/>
    <col min="4067" max="4083" width="9.140625" style="1"/>
    <col min="4084" max="4084" width="12" style="1" customWidth="1"/>
    <col min="4085" max="4291" width="9.140625" style="1"/>
    <col min="4292" max="4292" width="5.5703125" style="1" customWidth="1"/>
    <col min="4293" max="4293" width="52.7109375" style="1" customWidth="1"/>
    <col min="4294" max="4294" width="14.28515625" style="1" customWidth="1"/>
    <col min="4295" max="4295" width="13.7109375" style="1" customWidth="1"/>
    <col min="4296" max="4296" width="12.42578125" style="1" customWidth="1"/>
    <col min="4297" max="4297" width="13.7109375" style="1" customWidth="1"/>
    <col min="4298" max="4298" width="13.140625" style="1" customWidth="1"/>
    <col min="4299" max="4300" width="13.7109375" style="1" customWidth="1"/>
    <col min="4301" max="4301" width="16.5703125" style="1" customWidth="1"/>
    <col min="4302" max="4302" width="15.42578125" style="1" customWidth="1"/>
    <col min="4303" max="4303" width="12.85546875" style="1" customWidth="1"/>
    <col min="4304" max="4304" width="14.85546875" style="1" customWidth="1"/>
    <col min="4305" max="4305" width="15.5703125" style="1" customWidth="1"/>
    <col min="4306" max="4306" width="20" style="1" customWidth="1"/>
    <col min="4307" max="4308" width="18.85546875" style="1" customWidth="1"/>
    <col min="4309" max="4322" width="9.140625" style="1" customWidth="1"/>
    <col min="4323" max="4339" width="9.140625" style="1"/>
    <col min="4340" max="4340" width="12" style="1" customWidth="1"/>
    <col min="4341" max="4547" width="9.140625" style="1"/>
    <col min="4548" max="4548" width="5.5703125" style="1" customWidth="1"/>
    <col min="4549" max="4549" width="52.7109375" style="1" customWidth="1"/>
    <col min="4550" max="4550" width="14.28515625" style="1" customWidth="1"/>
    <col min="4551" max="4551" width="13.7109375" style="1" customWidth="1"/>
    <col min="4552" max="4552" width="12.42578125" style="1" customWidth="1"/>
    <col min="4553" max="4553" width="13.7109375" style="1" customWidth="1"/>
    <col min="4554" max="4554" width="13.140625" style="1" customWidth="1"/>
    <col min="4555" max="4556" width="13.7109375" style="1" customWidth="1"/>
    <col min="4557" max="4557" width="16.5703125" style="1" customWidth="1"/>
    <col min="4558" max="4558" width="15.42578125" style="1" customWidth="1"/>
    <col min="4559" max="4559" width="12.85546875" style="1" customWidth="1"/>
    <col min="4560" max="4560" width="14.85546875" style="1" customWidth="1"/>
    <col min="4561" max="4561" width="15.5703125" style="1" customWidth="1"/>
    <col min="4562" max="4562" width="20" style="1" customWidth="1"/>
    <col min="4563" max="4564" width="18.85546875" style="1" customWidth="1"/>
    <col min="4565" max="4578" width="9.140625" style="1" customWidth="1"/>
    <col min="4579" max="4595" width="9.140625" style="1"/>
    <col min="4596" max="4596" width="12" style="1" customWidth="1"/>
    <col min="4597" max="4803" width="9.140625" style="1"/>
    <col min="4804" max="4804" width="5.5703125" style="1" customWidth="1"/>
    <col min="4805" max="4805" width="52.7109375" style="1" customWidth="1"/>
    <col min="4806" max="4806" width="14.28515625" style="1" customWidth="1"/>
    <col min="4807" max="4807" width="13.7109375" style="1" customWidth="1"/>
    <col min="4808" max="4808" width="12.42578125" style="1" customWidth="1"/>
    <col min="4809" max="4809" width="13.7109375" style="1" customWidth="1"/>
    <col min="4810" max="4810" width="13.140625" style="1" customWidth="1"/>
    <col min="4811" max="4812" width="13.7109375" style="1" customWidth="1"/>
    <col min="4813" max="4813" width="16.5703125" style="1" customWidth="1"/>
    <col min="4814" max="4814" width="15.42578125" style="1" customWidth="1"/>
    <col min="4815" max="4815" width="12.85546875" style="1" customWidth="1"/>
    <col min="4816" max="4816" width="14.85546875" style="1" customWidth="1"/>
    <col min="4817" max="4817" width="15.5703125" style="1" customWidth="1"/>
    <col min="4818" max="4818" width="20" style="1" customWidth="1"/>
    <col min="4819" max="4820" width="18.85546875" style="1" customWidth="1"/>
    <col min="4821" max="4834" width="9.140625" style="1" customWidth="1"/>
    <col min="4835" max="4851" width="9.140625" style="1"/>
    <col min="4852" max="4852" width="12" style="1" customWidth="1"/>
    <col min="4853" max="5059" width="9.140625" style="1"/>
    <col min="5060" max="5060" width="5.5703125" style="1" customWidth="1"/>
    <col min="5061" max="5061" width="52.7109375" style="1" customWidth="1"/>
    <col min="5062" max="5062" width="14.28515625" style="1" customWidth="1"/>
    <col min="5063" max="5063" width="13.7109375" style="1" customWidth="1"/>
    <col min="5064" max="5064" width="12.42578125" style="1" customWidth="1"/>
    <col min="5065" max="5065" width="13.7109375" style="1" customWidth="1"/>
    <col min="5066" max="5066" width="13.140625" style="1" customWidth="1"/>
    <col min="5067" max="5068" width="13.7109375" style="1" customWidth="1"/>
    <col min="5069" max="5069" width="16.5703125" style="1" customWidth="1"/>
    <col min="5070" max="5070" width="15.42578125" style="1" customWidth="1"/>
    <col min="5071" max="5071" width="12.85546875" style="1" customWidth="1"/>
    <col min="5072" max="5072" width="14.85546875" style="1" customWidth="1"/>
    <col min="5073" max="5073" width="15.5703125" style="1" customWidth="1"/>
    <col min="5074" max="5074" width="20" style="1" customWidth="1"/>
    <col min="5075" max="5076" width="18.85546875" style="1" customWidth="1"/>
    <col min="5077" max="5090" width="9.140625" style="1" customWidth="1"/>
    <col min="5091" max="5107" width="9.140625" style="1"/>
    <col min="5108" max="5108" width="12" style="1" customWidth="1"/>
    <col min="5109" max="5315" width="9.140625" style="1"/>
    <col min="5316" max="5316" width="5.5703125" style="1" customWidth="1"/>
    <col min="5317" max="5317" width="52.7109375" style="1" customWidth="1"/>
    <col min="5318" max="5318" width="14.28515625" style="1" customWidth="1"/>
    <col min="5319" max="5319" width="13.7109375" style="1" customWidth="1"/>
    <col min="5320" max="5320" width="12.42578125" style="1" customWidth="1"/>
    <col min="5321" max="5321" width="13.7109375" style="1" customWidth="1"/>
    <col min="5322" max="5322" width="13.140625" style="1" customWidth="1"/>
    <col min="5323" max="5324" width="13.7109375" style="1" customWidth="1"/>
    <col min="5325" max="5325" width="16.5703125" style="1" customWidth="1"/>
    <col min="5326" max="5326" width="15.42578125" style="1" customWidth="1"/>
    <col min="5327" max="5327" width="12.85546875" style="1" customWidth="1"/>
    <col min="5328" max="5328" width="14.85546875" style="1" customWidth="1"/>
    <col min="5329" max="5329" width="15.5703125" style="1" customWidth="1"/>
    <col min="5330" max="5330" width="20" style="1" customWidth="1"/>
    <col min="5331" max="5332" width="18.85546875" style="1" customWidth="1"/>
    <col min="5333" max="5346" width="9.140625" style="1" customWidth="1"/>
    <col min="5347" max="5363" width="9.140625" style="1"/>
    <col min="5364" max="5364" width="12" style="1" customWidth="1"/>
    <col min="5365" max="5571" width="9.140625" style="1"/>
    <col min="5572" max="5572" width="5.5703125" style="1" customWidth="1"/>
    <col min="5573" max="5573" width="52.7109375" style="1" customWidth="1"/>
    <col min="5574" max="5574" width="14.28515625" style="1" customWidth="1"/>
    <col min="5575" max="5575" width="13.7109375" style="1" customWidth="1"/>
    <col min="5576" max="5576" width="12.42578125" style="1" customWidth="1"/>
    <col min="5577" max="5577" width="13.7109375" style="1" customWidth="1"/>
    <col min="5578" max="5578" width="13.140625" style="1" customWidth="1"/>
    <col min="5579" max="5580" width="13.7109375" style="1" customWidth="1"/>
    <col min="5581" max="5581" width="16.5703125" style="1" customWidth="1"/>
    <col min="5582" max="5582" width="15.42578125" style="1" customWidth="1"/>
    <col min="5583" max="5583" width="12.85546875" style="1" customWidth="1"/>
    <col min="5584" max="5584" width="14.85546875" style="1" customWidth="1"/>
    <col min="5585" max="5585" width="15.5703125" style="1" customWidth="1"/>
    <col min="5586" max="5586" width="20" style="1" customWidth="1"/>
    <col min="5587" max="5588" width="18.85546875" style="1" customWidth="1"/>
    <col min="5589" max="5602" width="9.140625" style="1" customWidth="1"/>
    <col min="5603" max="5619" width="9.140625" style="1"/>
    <col min="5620" max="5620" width="12" style="1" customWidth="1"/>
    <col min="5621" max="5827" width="9.140625" style="1"/>
    <col min="5828" max="5828" width="5.5703125" style="1" customWidth="1"/>
    <col min="5829" max="5829" width="52.7109375" style="1" customWidth="1"/>
    <col min="5830" max="5830" width="14.28515625" style="1" customWidth="1"/>
    <col min="5831" max="5831" width="13.7109375" style="1" customWidth="1"/>
    <col min="5832" max="5832" width="12.42578125" style="1" customWidth="1"/>
    <col min="5833" max="5833" width="13.7109375" style="1" customWidth="1"/>
    <col min="5834" max="5834" width="13.140625" style="1" customWidth="1"/>
    <col min="5835" max="5836" width="13.7109375" style="1" customWidth="1"/>
    <col min="5837" max="5837" width="16.5703125" style="1" customWidth="1"/>
    <col min="5838" max="5838" width="15.42578125" style="1" customWidth="1"/>
    <col min="5839" max="5839" width="12.85546875" style="1" customWidth="1"/>
    <col min="5840" max="5840" width="14.85546875" style="1" customWidth="1"/>
    <col min="5841" max="5841" width="15.5703125" style="1" customWidth="1"/>
    <col min="5842" max="5842" width="20" style="1" customWidth="1"/>
    <col min="5843" max="5844" width="18.85546875" style="1" customWidth="1"/>
    <col min="5845" max="5858" width="9.140625" style="1" customWidth="1"/>
    <col min="5859" max="5875" width="9.140625" style="1"/>
    <col min="5876" max="5876" width="12" style="1" customWidth="1"/>
    <col min="5877" max="6083" width="9.140625" style="1"/>
    <col min="6084" max="6084" width="5.5703125" style="1" customWidth="1"/>
    <col min="6085" max="6085" width="52.7109375" style="1" customWidth="1"/>
    <col min="6086" max="6086" width="14.28515625" style="1" customWidth="1"/>
    <col min="6087" max="6087" width="13.7109375" style="1" customWidth="1"/>
    <col min="6088" max="6088" width="12.42578125" style="1" customWidth="1"/>
    <col min="6089" max="6089" width="13.7109375" style="1" customWidth="1"/>
    <col min="6090" max="6090" width="13.140625" style="1" customWidth="1"/>
    <col min="6091" max="6092" width="13.7109375" style="1" customWidth="1"/>
    <col min="6093" max="6093" width="16.5703125" style="1" customWidth="1"/>
    <col min="6094" max="6094" width="15.42578125" style="1" customWidth="1"/>
    <col min="6095" max="6095" width="12.85546875" style="1" customWidth="1"/>
    <col min="6096" max="6096" width="14.85546875" style="1" customWidth="1"/>
    <col min="6097" max="6097" width="15.5703125" style="1" customWidth="1"/>
    <col min="6098" max="6098" width="20" style="1" customWidth="1"/>
    <col min="6099" max="6100" width="18.85546875" style="1" customWidth="1"/>
    <col min="6101" max="6114" width="9.140625" style="1" customWidth="1"/>
    <col min="6115" max="6131" width="9.140625" style="1"/>
    <col min="6132" max="6132" width="12" style="1" customWidth="1"/>
    <col min="6133" max="6339" width="9.140625" style="1"/>
    <col min="6340" max="6340" width="5.5703125" style="1" customWidth="1"/>
    <col min="6341" max="6341" width="52.7109375" style="1" customWidth="1"/>
    <col min="6342" max="6342" width="14.28515625" style="1" customWidth="1"/>
    <col min="6343" max="6343" width="13.7109375" style="1" customWidth="1"/>
    <col min="6344" max="6344" width="12.42578125" style="1" customWidth="1"/>
    <col min="6345" max="6345" width="13.7109375" style="1" customWidth="1"/>
    <col min="6346" max="6346" width="13.140625" style="1" customWidth="1"/>
    <col min="6347" max="6348" width="13.7109375" style="1" customWidth="1"/>
    <col min="6349" max="6349" width="16.5703125" style="1" customWidth="1"/>
    <col min="6350" max="6350" width="15.42578125" style="1" customWidth="1"/>
    <col min="6351" max="6351" width="12.85546875" style="1" customWidth="1"/>
    <col min="6352" max="6352" width="14.85546875" style="1" customWidth="1"/>
    <col min="6353" max="6353" width="15.5703125" style="1" customWidth="1"/>
    <col min="6354" max="6354" width="20" style="1" customWidth="1"/>
    <col min="6355" max="6356" width="18.85546875" style="1" customWidth="1"/>
    <col min="6357" max="6370" width="9.140625" style="1" customWidth="1"/>
    <col min="6371" max="6387" width="9.140625" style="1"/>
    <col min="6388" max="6388" width="12" style="1" customWidth="1"/>
    <col min="6389" max="6595" width="9.140625" style="1"/>
    <col min="6596" max="6596" width="5.5703125" style="1" customWidth="1"/>
    <col min="6597" max="6597" width="52.7109375" style="1" customWidth="1"/>
    <col min="6598" max="6598" width="14.28515625" style="1" customWidth="1"/>
    <col min="6599" max="6599" width="13.7109375" style="1" customWidth="1"/>
    <col min="6600" max="6600" width="12.42578125" style="1" customWidth="1"/>
    <col min="6601" max="6601" width="13.7109375" style="1" customWidth="1"/>
    <col min="6602" max="6602" width="13.140625" style="1" customWidth="1"/>
    <col min="6603" max="6604" width="13.7109375" style="1" customWidth="1"/>
    <col min="6605" max="6605" width="16.5703125" style="1" customWidth="1"/>
    <col min="6606" max="6606" width="15.42578125" style="1" customWidth="1"/>
    <col min="6607" max="6607" width="12.85546875" style="1" customWidth="1"/>
    <col min="6608" max="6608" width="14.85546875" style="1" customWidth="1"/>
    <col min="6609" max="6609" width="15.5703125" style="1" customWidth="1"/>
    <col min="6610" max="6610" width="20" style="1" customWidth="1"/>
    <col min="6611" max="6612" width="18.85546875" style="1" customWidth="1"/>
    <col min="6613" max="6626" width="9.140625" style="1" customWidth="1"/>
    <col min="6627" max="6643" width="9.140625" style="1"/>
    <col min="6644" max="6644" width="12" style="1" customWidth="1"/>
    <col min="6645" max="6851" width="9.140625" style="1"/>
    <col min="6852" max="6852" width="5.5703125" style="1" customWidth="1"/>
    <col min="6853" max="6853" width="52.7109375" style="1" customWidth="1"/>
    <col min="6854" max="6854" width="14.28515625" style="1" customWidth="1"/>
    <col min="6855" max="6855" width="13.7109375" style="1" customWidth="1"/>
    <col min="6856" max="6856" width="12.42578125" style="1" customWidth="1"/>
    <col min="6857" max="6857" width="13.7109375" style="1" customWidth="1"/>
    <col min="6858" max="6858" width="13.140625" style="1" customWidth="1"/>
    <col min="6859" max="6860" width="13.7109375" style="1" customWidth="1"/>
    <col min="6861" max="6861" width="16.5703125" style="1" customWidth="1"/>
    <col min="6862" max="6862" width="15.42578125" style="1" customWidth="1"/>
    <col min="6863" max="6863" width="12.85546875" style="1" customWidth="1"/>
    <col min="6864" max="6864" width="14.85546875" style="1" customWidth="1"/>
    <col min="6865" max="6865" width="15.5703125" style="1" customWidth="1"/>
    <col min="6866" max="6866" width="20" style="1" customWidth="1"/>
    <col min="6867" max="6868" width="18.85546875" style="1" customWidth="1"/>
    <col min="6869" max="6882" width="9.140625" style="1" customWidth="1"/>
    <col min="6883" max="6899" width="9.140625" style="1"/>
    <col min="6900" max="6900" width="12" style="1" customWidth="1"/>
    <col min="6901" max="7107" width="9.140625" style="1"/>
    <col min="7108" max="7108" width="5.5703125" style="1" customWidth="1"/>
    <col min="7109" max="7109" width="52.7109375" style="1" customWidth="1"/>
    <col min="7110" max="7110" width="14.28515625" style="1" customWidth="1"/>
    <col min="7111" max="7111" width="13.7109375" style="1" customWidth="1"/>
    <col min="7112" max="7112" width="12.42578125" style="1" customWidth="1"/>
    <col min="7113" max="7113" width="13.7109375" style="1" customWidth="1"/>
    <col min="7114" max="7114" width="13.140625" style="1" customWidth="1"/>
    <col min="7115" max="7116" width="13.7109375" style="1" customWidth="1"/>
    <col min="7117" max="7117" width="16.5703125" style="1" customWidth="1"/>
    <col min="7118" max="7118" width="15.42578125" style="1" customWidth="1"/>
    <col min="7119" max="7119" width="12.85546875" style="1" customWidth="1"/>
    <col min="7120" max="7120" width="14.85546875" style="1" customWidth="1"/>
    <col min="7121" max="7121" width="15.5703125" style="1" customWidth="1"/>
    <col min="7122" max="7122" width="20" style="1" customWidth="1"/>
    <col min="7123" max="7124" width="18.85546875" style="1" customWidth="1"/>
    <col min="7125" max="7138" width="9.140625" style="1" customWidth="1"/>
    <col min="7139" max="7155" width="9.140625" style="1"/>
    <col min="7156" max="7156" width="12" style="1" customWidth="1"/>
    <col min="7157" max="7363" width="9.140625" style="1"/>
    <col min="7364" max="7364" width="5.5703125" style="1" customWidth="1"/>
    <col min="7365" max="7365" width="52.7109375" style="1" customWidth="1"/>
    <col min="7366" max="7366" width="14.28515625" style="1" customWidth="1"/>
    <col min="7367" max="7367" width="13.7109375" style="1" customWidth="1"/>
    <col min="7368" max="7368" width="12.42578125" style="1" customWidth="1"/>
    <col min="7369" max="7369" width="13.7109375" style="1" customWidth="1"/>
    <col min="7370" max="7370" width="13.140625" style="1" customWidth="1"/>
    <col min="7371" max="7372" width="13.7109375" style="1" customWidth="1"/>
    <col min="7373" max="7373" width="16.5703125" style="1" customWidth="1"/>
    <col min="7374" max="7374" width="15.42578125" style="1" customWidth="1"/>
    <col min="7375" max="7375" width="12.85546875" style="1" customWidth="1"/>
    <col min="7376" max="7376" width="14.85546875" style="1" customWidth="1"/>
    <col min="7377" max="7377" width="15.5703125" style="1" customWidth="1"/>
    <col min="7378" max="7378" width="20" style="1" customWidth="1"/>
    <col min="7379" max="7380" width="18.85546875" style="1" customWidth="1"/>
    <col min="7381" max="7394" width="9.140625" style="1" customWidth="1"/>
    <col min="7395" max="7411" width="9.140625" style="1"/>
    <col min="7412" max="7412" width="12" style="1" customWidth="1"/>
    <col min="7413" max="7619" width="9.140625" style="1"/>
    <col min="7620" max="7620" width="5.5703125" style="1" customWidth="1"/>
    <col min="7621" max="7621" width="52.7109375" style="1" customWidth="1"/>
    <col min="7622" max="7622" width="14.28515625" style="1" customWidth="1"/>
    <col min="7623" max="7623" width="13.7109375" style="1" customWidth="1"/>
    <col min="7624" max="7624" width="12.42578125" style="1" customWidth="1"/>
    <col min="7625" max="7625" width="13.7109375" style="1" customWidth="1"/>
    <col min="7626" max="7626" width="13.140625" style="1" customWidth="1"/>
    <col min="7627" max="7628" width="13.7109375" style="1" customWidth="1"/>
    <col min="7629" max="7629" width="16.5703125" style="1" customWidth="1"/>
    <col min="7630" max="7630" width="15.42578125" style="1" customWidth="1"/>
    <col min="7631" max="7631" width="12.85546875" style="1" customWidth="1"/>
    <col min="7632" max="7632" width="14.85546875" style="1" customWidth="1"/>
    <col min="7633" max="7633" width="15.5703125" style="1" customWidth="1"/>
    <col min="7634" max="7634" width="20" style="1" customWidth="1"/>
    <col min="7635" max="7636" width="18.85546875" style="1" customWidth="1"/>
    <col min="7637" max="7650" width="9.140625" style="1" customWidth="1"/>
    <col min="7651" max="7667" width="9.140625" style="1"/>
    <col min="7668" max="7668" width="12" style="1" customWidth="1"/>
    <col min="7669" max="7875" width="9.140625" style="1"/>
    <col min="7876" max="7876" width="5.5703125" style="1" customWidth="1"/>
    <col min="7877" max="7877" width="52.7109375" style="1" customWidth="1"/>
    <col min="7878" max="7878" width="14.28515625" style="1" customWidth="1"/>
    <col min="7879" max="7879" width="13.7109375" style="1" customWidth="1"/>
    <col min="7880" max="7880" width="12.42578125" style="1" customWidth="1"/>
    <col min="7881" max="7881" width="13.7109375" style="1" customWidth="1"/>
    <col min="7882" max="7882" width="13.140625" style="1" customWidth="1"/>
    <col min="7883" max="7884" width="13.7109375" style="1" customWidth="1"/>
    <col min="7885" max="7885" width="16.5703125" style="1" customWidth="1"/>
    <col min="7886" max="7886" width="15.42578125" style="1" customWidth="1"/>
    <col min="7887" max="7887" width="12.85546875" style="1" customWidth="1"/>
    <col min="7888" max="7888" width="14.85546875" style="1" customWidth="1"/>
    <col min="7889" max="7889" width="15.5703125" style="1" customWidth="1"/>
    <col min="7890" max="7890" width="20" style="1" customWidth="1"/>
    <col min="7891" max="7892" width="18.85546875" style="1" customWidth="1"/>
    <col min="7893" max="7906" width="9.140625" style="1" customWidth="1"/>
    <col min="7907" max="7923" width="9.140625" style="1"/>
    <col min="7924" max="7924" width="12" style="1" customWidth="1"/>
    <col min="7925" max="8131" width="9.140625" style="1"/>
    <col min="8132" max="8132" width="5.5703125" style="1" customWidth="1"/>
    <col min="8133" max="8133" width="52.7109375" style="1" customWidth="1"/>
    <col min="8134" max="8134" width="14.28515625" style="1" customWidth="1"/>
    <col min="8135" max="8135" width="13.7109375" style="1" customWidth="1"/>
    <col min="8136" max="8136" width="12.42578125" style="1" customWidth="1"/>
    <col min="8137" max="8137" width="13.7109375" style="1" customWidth="1"/>
    <col min="8138" max="8138" width="13.140625" style="1" customWidth="1"/>
    <col min="8139" max="8140" width="13.7109375" style="1" customWidth="1"/>
    <col min="8141" max="8141" width="16.5703125" style="1" customWidth="1"/>
    <col min="8142" max="8142" width="15.42578125" style="1" customWidth="1"/>
    <col min="8143" max="8143" width="12.85546875" style="1" customWidth="1"/>
    <col min="8144" max="8144" width="14.85546875" style="1" customWidth="1"/>
    <col min="8145" max="8145" width="15.5703125" style="1" customWidth="1"/>
    <col min="8146" max="8146" width="20" style="1" customWidth="1"/>
    <col min="8147" max="8148" width="18.85546875" style="1" customWidth="1"/>
    <col min="8149" max="8162" width="9.140625" style="1" customWidth="1"/>
    <col min="8163" max="8179" width="9.140625" style="1"/>
    <col min="8180" max="8180" width="12" style="1" customWidth="1"/>
    <col min="8181" max="8387" width="9.140625" style="1"/>
    <col min="8388" max="8388" width="5.5703125" style="1" customWidth="1"/>
    <col min="8389" max="8389" width="52.7109375" style="1" customWidth="1"/>
    <col min="8390" max="8390" width="14.28515625" style="1" customWidth="1"/>
    <col min="8391" max="8391" width="13.7109375" style="1" customWidth="1"/>
    <col min="8392" max="8392" width="12.42578125" style="1" customWidth="1"/>
    <col min="8393" max="8393" width="13.7109375" style="1" customWidth="1"/>
    <col min="8394" max="8394" width="13.140625" style="1" customWidth="1"/>
    <col min="8395" max="8396" width="13.7109375" style="1" customWidth="1"/>
    <col min="8397" max="8397" width="16.5703125" style="1" customWidth="1"/>
    <col min="8398" max="8398" width="15.42578125" style="1" customWidth="1"/>
    <col min="8399" max="8399" width="12.85546875" style="1" customWidth="1"/>
    <col min="8400" max="8400" width="14.85546875" style="1" customWidth="1"/>
    <col min="8401" max="8401" width="15.5703125" style="1" customWidth="1"/>
    <col min="8402" max="8402" width="20" style="1" customWidth="1"/>
    <col min="8403" max="8404" width="18.85546875" style="1" customWidth="1"/>
    <col min="8405" max="8418" width="9.140625" style="1" customWidth="1"/>
    <col min="8419" max="8435" width="9.140625" style="1"/>
    <col min="8436" max="8436" width="12" style="1" customWidth="1"/>
    <col min="8437" max="8643" width="9.140625" style="1"/>
    <col min="8644" max="8644" width="5.5703125" style="1" customWidth="1"/>
    <col min="8645" max="8645" width="52.7109375" style="1" customWidth="1"/>
    <col min="8646" max="8646" width="14.28515625" style="1" customWidth="1"/>
    <col min="8647" max="8647" width="13.7109375" style="1" customWidth="1"/>
    <col min="8648" max="8648" width="12.42578125" style="1" customWidth="1"/>
    <col min="8649" max="8649" width="13.7109375" style="1" customWidth="1"/>
    <col min="8650" max="8650" width="13.140625" style="1" customWidth="1"/>
    <col min="8651" max="8652" width="13.7109375" style="1" customWidth="1"/>
    <col min="8653" max="8653" width="16.5703125" style="1" customWidth="1"/>
    <col min="8654" max="8654" width="15.42578125" style="1" customWidth="1"/>
    <col min="8655" max="8655" width="12.85546875" style="1" customWidth="1"/>
    <col min="8656" max="8656" width="14.85546875" style="1" customWidth="1"/>
    <col min="8657" max="8657" width="15.5703125" style="1" customWidth="1"/>
    <col min="8658" max="8658" width="20" style="1" customWidth="1"/>
    <col min="8659" max="8660" width="18.85546875" style="1" customWidth="1"/>
    <col min="8661" max="8674" width="9.140625" style="1" customWidth="1"/>
    <col min="8675" max="8691" width="9.140625" style="1"/>
    <col min="8692" max="8692" width="12" style="1" customWidth="1"/>
    <col min="8693" max="8899" width="9.140625" style="1"/>
    <col min="8900" max="8900" width="5.5703125" style="1" customWidth="1"/>
    <col min="8901" max="8901" width="52.7109375" style="1" customWidth="1"/>
    <col min="8902" max="8902" width="14.28515625" style="1" customWidth="1"/>
    <col min="8903" max="8903" width="13.7109375" style="1" customWidth="1"/>
    <col min="8904" max="8904" width="12.42578125" style="1" customWidth="1"/>
    <col min="8905" max="8905" width="13.7109375" style="1" customWidth="1"/>
    <col min="8906" max="8906" width="13.140625" style="1" customWidth="1"/>
    <col min="8907" max="8908" width="13.7109375" style="1" customWidth="1"/>
    <col min="8909" max="8909" width="16.5703125" style="1" customWidth="1"/>
    <col min="8910" max="8910" width="15.42578125" style="1" customWidth="1"/>
    <col min="8911" max="8911" width="12.85546875" style="1" customWidth="1"/>
    <col min="8912" max="8912" width="14.85546875" style="1" customWidth="1"/>
    <col min="8913" max="8913" width="15.5703125" style="1" customWidth="1"/>
    <col min="8914" max="8914" width="20" style="1" customWidth="1"/>
    <col min="8915" max="8916" width="18.85546875" style="1" customWidth="1"/>
    <col min="8917" max="8930" width="9.140625" style="1" customWidth="1"/>
    <col min="8931" max="8947" width="9.140625" style="1"/>
    <col min="8948" max="8948" width="12" style="1" customWidth="1"/>
    <col min="8949" max="9155" width="9.140625" style="1"/>
    <col min="9156" max="9156" width="5.5703125" style="1" customWidth="1"/>
    <col min="9157" max="9157" width="52.7109375" style="1" customWidth="1"/>
    <col min="9158" max="9158" width="14.28515625" style="1" customWidth="1"/>
    <col min="9159" max="9159" width="13.7109375" style="1" customWidth="1"/>
    <col min="9160" max="9160" width="12.42578125" style="1" customWidth="1"/>
    <col min="9161" max="9161" width="13.7109375" style="1" customWidth="1"/>
    <col min="9162" max="9162" width="13.140625" style="1" customWidth="1"/>
    <col min="9163" max="9164" width="13.7109375" style="1" customWidth="1"/>
    <col min="9165" max="9165" width="16.5703125" style="1" customWidth="1"/>
    <col min="9166" max="9166" width="15.42578125" style="1" customWidth="1"/>
    <col min="9167" max="9167" width="12.85546875" style="1" customWidth="1"/>
    <col min="9168" max="9168" width="14.85546875" style="1" customWidth="1"/>
    <col min="9169" max="9169" width="15.5703125" style="1" customWidth="1"/>
    <col min="9170" max="9170" width="20" style="1" customWidth="1"/>
    <col min="9171" max="9172" width="18.85546875" style="1" customWidth="1"/>
    <col min="9173" max="9186" width="9.140625" style="1" customWidth="1"/>
    <col min="9187" max="9203" width="9.140625" style="1"/>
    <col min="9204" max="9204" width="12" style="1" customWidth="1"/>
    <col min="9205" max="9411" width="9.140625" style="1"/>
    <col min="9412" max="9412" width="5.5703125" style="1" customWidth="1"/>
    <col min="9413" max="9413" width="52.7109375" style="1" customWidth="1"/>
    <col min="9414" max="9414" width="14.28515625" style="1" customWidth="1"/>
    <col min="9415" max="9415" width="13.7109375" style="1" customWidth="1"/>
    <col min="9416" max="9416" width="12.42578125" style="1" customWidth="1"/>
    <col min="9417" max="9417" width="13.7109375" style="1" customWidth="1"/>
    <col min="9418" max="9418" width="13.140625" style="1" customWidth="1"/>
    <col min="9419" max="9420" width="13.7109375" style="1" customWidth="1"/>
    <col min="9421" max="9421" width="16.5703125" style="1" customWidth="1"/>
    <col min="9422" max="9422" width="15.42578125" style="1" customWidth="1"/>
    <col min="9423" max="9423" width="12.85546875" style="1" customWidth="1"/>
    <col min="9424" max="9424" width="14.85546875" style="1" customWidth="1"/>
    <col min="9425" max="9425" width="15.5703125" style="1" customWidth="1"/>
    <col min="9426" max="9426" width="20" style="1" customWidth="1"/>
    <col min="9427" max="9428" width="18.85546875" style="1" customWidth="1"/>
    <col min="9429" max="9442" width="9.140625" style="1" customWidth="1"/>
    <col min="9443" max="9459" width="9.140625" style="1"/>
    <col min="9460" max="9460" width="12" style="1" customWidth="1"/>
    <col min="9461" max="9667" width="9.140625" style="1"/>
    <col min="9668" max="9668" width="5.5703125" style="1" customWidth="1"/>
    <col min="9669" max="9669" width="52.7109375" style="1" customWidth="1"/>
    <col min="9670" max="9670" width="14.28515625" style="1" customWidth="1"/>
    <col min="9671" max="9671" width="13.7109375" style="1" customWidth="1"/>
    <col min="9672" max="9672" width="12.42578125" style="1" customWidth="1"/>
    <col min="9673" max="9673" width="13.7109375" style="1" customWidth="1"/>
    <col min="9674" max="9674" width="13.140625" style="1" customWidth="1"/>
    <col min="9675" max="9676" width="13.7109375" style="1" customWidth="1"/>
    <col min="9677" max="9677" width="16.5703125" style="1" customWidth="1"/>
    <col min="9678" max="9678" width="15.42578125" style="1" customWidth="1"/>
    <col min="9679" max="9679" width="12.85546875" style="1" customWidth="1"/>
    <col min="9680" max="9680" width="14.85546875" style="1" customWidth="1"/>
    <col min="9681" max="9681" width="15.5703125" style="1" customWidth="1"/>
    <col min="9682" max="9682" width="20" style="1" customWidth="1"/>
    <col min="9683" max="9684" width="18.85546875" style="1" customWidth="1"/>
    <col min="9685" max="9698" width="9.140625" style="1" customWidth="1"/>
    <col min="9699" max="9715" width="9.140625" style="1"/>
    <col min="9716" max="9716" width="12" style="1" customWidth="1"/>
    <col min="9717" max="9923" width="9.140625" style="1"/>
    <col min="9924" max="9924" width="5.5703125" style="1" customWidth="1"/>
    <col min="9925" max="9925" width="52.7109375" style="1" customWidth="1"/>
    <col min="9926" max="9926" width="14.28515625" style="1" customWidth="1"/>
    <col min="9927" max="9927" width="13.7109375" style="1" customWidth="1"/>
    <col min="9928" max="9928" width="12.42578125" style="1" customWidth="1"/>
    <col min="9929" max="9929" width="13.7109375" style="1" customWidth="1"/>
    <col min="9930" max="9930" width="13.140625" style="1" customWidth="1"/>
    <col min="9931" max="9932" width="13.7109375" style="1" customWidth="1"/>
    <col min="9933" max="9933" width="16.5703125" style="1" customWidth="1"/>
    <col min="9934" max="9934" width="15.42578125" style="1" customWidth="1"/>
    <col min="9935" max="9935" width="12.85546875" style="1" customWidth="1"/>
    <col min="9936" max="9936" width="14.85546875" style="1" customWidth="1"/>
    <col min="9937" max="9937" width="15.5703125" style="1" customWidth="1"/>
    <col min="9938" max="9938" width="20" style="1" customWidth="1"/>
    <col min="9939" max="9940" width="18.85546875" style="1" customWidth="1"/>
    <col min="9941" max="9954" width="9.140625" style="1" customWidth="1"/>
    <col min="9955" max="9971" width="9.140625" style="1"/>
    <col min="9972" max="9972" width="12" style="1" customWidth="1"/>
    <col min="9973" max="10179" width="9.140625" style="1"/>
    <col min="10180" max="10180" width="5.5703125" style="1" customWidth="1"/>
    <col min="10181" max="10181" width="52.7109375" style="1" customWidth="1"/>
    <col min="10182" max="10182" width="14.28515625" style="1" customWidth="1"/>
    <col min="10183" max="10183" width="13.7109375" style="1" customWidth="1"/>
    <col min="10184" max="10184" width="12.42578125" style="1" customWidth="1"/>
    <col min="10185" max="10185" width="13.7109375" style="1" customWidth="1"/>
    <col min="10186" max="10186" width="13.140625" style="1" customWidth="1"/>
    <col min="10187" max="10188" width="13.7109375" style="1" customWidth="1"/>
    <col min="10189" max="10189" width="16.5703125" style="1" customWidth="1"/>
    <col min="10190" max="10190" width="15.42578125" style="1" customWidth="1"/>
    <col min="10191" max="10191" width="12.85546875" style="1" customWidth="1"/>
    <col min="10192" max="10192" width="14.85546875" style="1" customWidth="1"/>
    <col min="10193" max="10193" width="15.5703125" style="1" customWidth="1"/>
    <col min="10194" max="10194" width="20" style="1" customWidth="1"/>
    <col min="10195" max="10196" width="18.85546875" style="1" customWidth="1"/>
    <col min="10197" max="10210" width="9.140625" style="1" customWidth="1"/>
    <col min="10211" max="10227" width="9.140625" style="1"/>
    <col min="10228" max="10228" width="12" style="1" customWidth="1"/>
    <col min="10229" max="10435" width="9.140625" style="1"/>
    <col min="10436" max="10436" width="5.5703125" style="1" customWidth="1"/>
    <col min="10437" max="10437" width="52.7109375" style="1" customWidth="1"/>
    <col min="10438" max="10438" width="14.28515625" style="1" customWidth="1"/>
    <col min="10439" max="10439" width="13.7109375" style="1" customWidth="1"/>
    <col min="10440" max="10440" width="12.42578125" style="1" customWidth="1"/>
    <col min="10441" max="10441" width="13.7109375" style="1" customWidth="1"/>
    <col min="10442" max="10442" width="13.140625" style="1" customWidth="1"/>
    <col min="10443" max="10444" width="13.7109375" style="1" customWidth="1"/>
    <col min="10445" max="10445" width="16.5703125" style="1" customWidth="1"/>
    <col min="10446" max="10446" width="15.42578125" style="1" customWidth="1"/>
    <col min="10447" max="10447" width="12.85546875" style="1" customWidth="1"/>
    <col min="10448" max="10448" width="14.85546875" style="1" customWidth="1"/>
    <col min="10449" max="10449" width="15.5703125" style="1" customWidth="1"/>
    <col min="10450" max="10450" width="20" style="1" customWidth="1"/>
    <col min="10451" max="10452" width="18.85546875" style="1" customWidth="1"/>
    <col min="10453" max="10466" width="9.140625" style="1" customWidth="1"/>
    <col min="10467" max="10483" width="9.140625" style="1"/>
    <col min="10484" max="10484" width="12" style="1" customWidth="1"/>
    <col min="10485" max="10691" width="9.140625" style="1"/>
    <col min="10692" max="10692" width="5.5703125" style="1" customWidth="1"/>
    <col min="10693" max="10693" width="52.7109375" style="1" customWidth="1"/>
    <col min="10694" max="10694" width="14.28515625" style="1" customWidth="1"/>
    <col min="10695" max="10695" width="13.7109375" style="1" customWidth="1"/>
    <col min="10696" max="10696" width="12.42578125" style="1" customWidth="1"/>
    <col min="10697" max="10697" width="13.7109375" style="1" customWidth="1"/>
    <col min="10698" max="10698" width="13.140625" style="1" customWidth="1"/>
    <col min="10699" max="10700" width="13.7109375" style="1" customWidth="1"/>
    <col min="10701" max="10701" width="16.5703125" style="1" customWidth="1"/>
    <col min="10702" max="10702" width="15.42578125" style="1" customWidth="1"/>
    <col min="10703" max="10703" width="12.85546875" style="1" customWidth="1"/>
    <col min="10704" max="10704" width="14.85546875" style="1" customWidth="1"/>
    <col min="10705" max="10705" width="15.5703125" style="1" customWidth="1"/>
    <col min="10706" max="10706" width="20" style="1" customWidth="1"/>
    <col min="10707" max="10708" width="18.85546875" style="1" customWidth="1"/>
    <col min="10709" max="10722" width="9.140625" style="1" customWidth="1"/>
    <col min="10723" max="10739" width="9.140625" style="1"/>
    <col min="10740" max="10740" width="12" style="1" customWidth="1"/>
    <col min="10741" max="10947" width="9.140625" style="1"/>
    <col min="10948" max="10948" width="5.5703125" style="1" customWidth="1"/>
    <col min="10949" max="10949" width="52.7109375" style="1" customWidth="1"/>
    <col min="10950" max="10950" width="14.28515625" style="1" customWidth="1"/>
    <col min="10951" max="10951" width="13.7109375" style="1" customWidth="1"/>
    <col min="10952" max="10952" width="12.42578125" style="1" customWidth="1"/>
    <col min="10953" max="10953" width="13.7109375" style="1" customWidth="1"/>
    <col min="10954" max="10954" width="13.140625" style="1" customWidth="1"/>
    <col min="10955" max="10956" width="13.7109375" style="1" customWidth="1"/>
    <col min="10957" max="10957" width="16.5703125" style="1" customWidth="1"/>
    <col min="10958" max="10958" width="15.42578125" style="1" customWidth="1"/>
    <col min="10959" max="10959" width="12.85546875" style="1" customWidth="1"/>
    <col min="10960" max="10960" width="14.85546875" style="1" customWidth="1"/>
    <col min="10961" max="10961" width="15.5703125" style="1" customWidth="1"/>
    <col min="10962" max="10962" width="20" style="1" customWidth="1"/>
    <col min="10963" max="10964" width="18.85546875" style="1" customWidth="1"/>
    <col min="10965" max="10978" width="9.140625" style="1" customWidth="1"/>
    <col min="10979" max="10995" width="9.140625" style="1"/>
    <col min="10996" max="10996" width="12" style="1" customWidth="1"/>
    <col min="10997" max="11203" width="9.140625" style="1"/>
    <col min="11204" max="11204" width="5.5703125" style="1" customWidth="1"/>
    <col min="11205" max="11205" width="52.7109375" style="1" customWidth="1"/>
    <col min="11206" max="11206" width="14.28515625" style="1" customWidth="1"/>
    <col min="11207" max="11207" width="13.7109375" style="1" customWidth="1"/>
    <col min="11208" max="11208" width="12.42578125" style="1" customWidth="1"/>
    <col min="11209" max="11209" width="13.7109375" style="1" customWidth="1"/>
    <col min="11210" max="11210" width="13.140625" style="1" customWidth="1"/>
    <col min="11211" max="11212" width="13.7109375" style="1" customWidth="1"/>
    <col min="11213" max="11213" width="16.5703125" style="1" customWidth="1"/>
    <col min="11214" max="11214" width="15.42578125" style="1" customWidth="1"/>
    <col min="11215" max="11215" width="12.85546875" style="1" customWidth="1"/>
    <col min="11216" max="11216" width="14.85546875" style="1" customWidth="1"/>
    <col min="11217" max="11217" width="15.5703125" style="1" customWidth="1"/>
    <col min="11218" max="11218" width="20" style="1" customWidth="1"/>
    <col min="11219" max="11220" width="18.85546875" style="1" customWidth="1"/>
    <col min="11221" max="11234" width="9.140625" style="1" customWidth="1"/>
    <col min="11235" max="11251" width="9.140625" style="1"/>
    <col min="11252" max="11252" width="12" style="1" customWidth="1"/>
    <col min="11253" max="11459" width="9.140625" style="1"/>
    <col min="11460" max="11460" width="5.5703125" style="1" customWidth="1"/>
    <col min="11461" max="11461" width="52.7109375" style="1" customWidth="1"/>
    <col min="11462" max="11462" width="14.28515625" style="1" customWidth="1"/>
    <col min="11463" max="11463" width="13.7109375" style="1" customWidth="1"/>
    <col min="11464" max="11464" width="12.42578125" style="1" customWidth="1"/>
    <col min="11465" max="11465" width="13.7109375" style="1" customWidth="1"/>
    <col min="11466" max="11466" width="13.140625" style="1" customWidth="1"/>
    <col min="11467" max="11468" width="13.7109375" style="1" customWidth="1"/>
    <col min="11469" max="11469" width="16.5703125" style="1" customWidth="1"/>
    <col min="11470" max="11470" width="15.42578125" style="1" customWidth="1"/>
    <col min="11471" max="11471" width="12.85546875" style="1" customWidth="1"/>
    <col min="11472" max="11472" width="14.85546875" style="1" customWidth="1"/>
    <col min="11473" max="11473" width="15.5703125" style="1" customWidth="1"/>
    <col min="11474" max="11474" width="20" style="1" customWidth="1"/>
    <col min="11475" max="11476" width="18.85546875" style="1" customWidth="1"/>
    <col min="11477" max="11490" width="9.140625" style="1" customWidth="1"/>
    <col min="11491" max="11507" width="9.140625" style="1"/>
    <col min="11508" max="11508" width="12" style="1" customWidth="1"/>
    <col min="11509" max="11715" width="9.140625" style="1"/>
    <col min="11716" max="11716" width="5.5703125" style="1" customWidth="1"/>
    <col min="11717" max="11717" width="52.7109375" style="1" customWidth="1"/>
    <col min="11718" max="11718" width="14.28515625" style="1" customWidth="1"/>
    <col min="11719" max="11719" width="13.7109375" style="1" customWidth="1"/>
    <col min="11720" max="11720" width="12.42578125" style="1" customWidth="1"/>
    <col min="11721" max="11721" width="13.7109375" style="1" customWidth="1"/>
    <col min="11722" max="11722" width="13.140625" style="1" customWidth="1"/>
    <col min="11723" max="11724" width="13.7109375" style="1" customWidth="1"/>
    <col min="11725" max="11725" width="16.5703125" style="1" customWidth="1"/>
    <col min="11726" max="11726" width="15.42578125" style="1" customWidth="1"/>
    <col min="11727" max="11727" width="12.85546875" style="1" customWidth="1"/>
    <col min="11728" max="11728" width="14.85546875" style="1" customWidth="1"/>
    <col min="11729" max="11729" width="15.5703125" style="1" customWidth="1"/>
    <col min="11730" max="11730" width="20" style="1" customWidth="1"/>
    <col min="11731" max="11732" width="18.85546875" style="1" customWidth="1"/>
    <col min="11733" max="11746" width="9.140625" style="1" customWidth="1"/>
    <col min="11747" max="11763" width="9.140625" style="1"/>
    <col min="11764" max="11764" width="12" style="1" customWidth="1"/>
    <col min="11765" max="11971" width="9.140625" style="1"/>
    <col min="11972" max="11972" width="5.5703125" style="1" customWidth="1"/>
    <col min="11973" max="11973" width="52.7109375" style="1" customWidth="1"/>
    <col min="11974" max="11974" width="14.28515625" style="1" customWidth="1"/>
    <col min="11975" max="11975" width="13.7109375" style="1" customWidth="1"/>
    <col min="11976" max="11976" width="12.42578125" style="1" customWidth="1"/>
    <col min="11977" max="11977" width="13.7109375" style="1" customWidth="1"/>
    <col min="11978" max="11978" width="13.140625" style="1" customWidth="1"/>
    <col min="11979" max="11980" width="13.7109375" style="1" customWidth="1"/>
    <col min="11981" max="11981" width="16.5703125" style="1" customWidth="1"/>
    <col min="11982" max="11982" width="15.42578125" style="1" customWidth="1"/>
    <col min="11983" max="11983" width="12.85546875" style="1" customWidth="1"/>
    <col min="11984" max="11984" width="14.85546875" style="1" customWidth="1"/>
    <col min="11985" max="11985" width="15.5703125" style="1" customWidth="1"/>
    <col min="11986" max="11986" width="20" style="1" customWidth="1"/>
    <col min="11987" max="11988" width="18.85546875" style="1" customWidth="1"/>
    <col min="11989" max="12002" width="9.140625" style="1" customWidth="1"/>
    <col min="12003" max="12019" width="9.140625" style="1"/>
    <col min="12020" max="12020" width="12" style="1" customWidth="1"/>
    <col min="12021" max="12227" width="9.140625" style="1"/>
    <col min="12228" max="12228" width="5.5703125" style="1" customWidth="1"/>
    <col min="12229" max="12229" width="52.7109375" style="1" customWidth="1"/>
    <col min="12230" max="12230" width="14.28515625" style="1" customWidth="1"/>
    <col min="12231" max="12231" width="13.7109375" style="1" customWidth="1"/>
    <col min="12232" max="12232" width="12.42578125" style="1" customWidth="1"/>
    <col min="12233" max="12233" width="13.7109375" style="1" customWidth="1"/>
    <col min="12234" max="12234" width="13.140625" style="1" customWidth="1"/>
    <col min="12235" max="12236" width="13.7109375" style="1" customWidth="1"/>
    <col min="12237" max="12237" width="16.5703125" style="1" customWidth="1"/>
    <col min="12238" max="12238" width="15.42578125" style="1" customWidth="1"/>
    <col min="12239" max="12239" width="12.85546875" style="1" customWidth="1"/>
    <col min="12240" max="12240" width="14.85546875" style="1" customWidth="1"/>
    <col min="12241" max="12241" width="15.5703125" style="1" customWidth="1"/>
    <col min="12242" max="12242" width="20" style="1" customWidth="1"/>
    <col min="12243" max="12244" width="18.85546875" style="1" customWidth="1"/>
    <col min="12245" max="12258" width="9.140625" style="1" customWidth="1"/>
    <col min="12259" max="12275" width="9.140625" style="1"/>
    <col min="12276" max="12276" width="12" style="1" customWidth="1"/>
    <col min="12277" max="12483" width="9.140625" style="1"/>
    <col min="12484" max="12484" width="5.5703125" style="1" customWidth="1"/>
    <col min="12485" max="12485" width="52.7109375" style="1" customWidth="1"/>
    <col min="12486" max="12486" width="14.28515625" style="1" customWidth="1"/>
    <col min="12487" max="12487" width="13.7109375" style="1" customWidth="1"/>
    <col min="12488" max="12488" width="12.42578125" style="1" customWidth="1"/>
    <col min="12489" max="12489" width="13.7109375" style="1" customWidth="1"/>
    <col min="12490" max="12490" width="13.140625" style="1" customWidth="1"/>
    <col min="12491" max="12492" width="13.7109375" style="1" customWidth="1"/>
    <col min="12493" max="12493" width="16.5703125" style="1" customWidth="1"/>
    <col min="12494" max="12494" width="15.42578125" style="1" customWidth="1"/>
    <col min="12495" max="12495" width="12.85546875" style="1" customWidth="1"/>
    <col min="12496" max="12496" width="14.85546875" style="1" customWidth="1"/>
    <col min="12497" max="12497" width="15.5703125" style="1" customWidth="1"/>
    <col min="12498" max="12498" width="20" style="1" customWidth="1"/>
    <col min="12499" max="12500" width="18.85546875" style="1" customWidth="1"/>
    <col min="12501" max="12514" width="9.140625" style="1" customWidth="1"/>
    <col min="12515" max="12531" width="9.140625" style="1"/>
    <col min="12532" max="12532" width="12" style="1" customWidth="1"/>
    <col min="12533" max="12739" width="9.140625" style="1"/>
    <col min="12740" max="12740" width="5.5703125" style="1" customWidth="1"/>
    <col min="12741" max="12741" width="52.7109375" style="1" customWidth="1"/>
    <col min="12742" max="12742" width="14.28515625" style="1" customWidth="1"/>
    <col min="12743" max="12743" width="13.7109375" style="1" customWidth="1"/>
    <col min="12744" max="12744" width="12.42578125" style="1" customWidth="1"/>
    <col min="12745" max="12745" width="13.7109375" style="1" customWidth="1"/>
    <col min="12746" max="12746" width="13.140625" style="1" customWidth="1"/>
    <col min="12747" max="12748" width="13.7109375" style="1" customWidth="1"/>
    <col min="12749" max="12749" width="16.5703125" style="1" customWidth="1"/>
    <col min="12750" max="12750" width="15.42578125" style="1" customWidth="1"/>
    <col min="12751" max="12751" width="12.85546875" style="1" customWidth="1"/>
    <col min="12752" max="12752" width="14.85546875" style="1" customWidth="1"/>
    <col min="12753" max="12753" width="15.5703125" style="1" customWidth="1"/>
    <col min="12754" max="12754" width="20" style="1" customWidth="1"/>
    <col min="12755" max="12756" width="18.85546875" style="1" customWidth="1"/>
    <col min="12757" max="12770" width="9.140625" style="1" customWidth="1"/>
    <col min="12771" max="12787" width="9.140625" style="1"/>
    <col min="12788" max="12788" width="12" style="1" customWidth="1"/>
    <col min="12789" max="12995" width="9.140625" style="1"/>
    <col min="12996" max="12996" width="5.5703125" style="1" customWidth="1"/>
    <col min="12997" max="12997" width="52.7109375" style="1" customWidth="1"/>
    <col min="12998" max="12998" width="14.28515625" style="1" customWidth="1"/>
    <col min="12999" max="12999" width="13.7109375" style="1" customWidth="1"/>
    <col min="13000" max="13000" width="12.42578125" style="1" customWidth="1"/>
    <col min="13001" max="13001" width="13.7109375" style="1" customWidth="1"/>
    <col min="13002" max="13002" width="13.140625" style="1" customWidth="1"/>
    <col min="13003" max="13004" width="13.7109375" style="1" customWidth="1"/>
    <col min="13005" max="13005" width="16.5703125" style="1" customWidth="1"/>
    <col min="13006" max="13006" width="15.42578125" style="1" customWidth="1"/>
    <col min="13007" max="13007" width="12.85546875" style="1" customWidth="1"/>
    <col min="13008" max="13008" width="14.85546875" style="1" customWidth="1"/>
    <col min="13009" max="13009" width="15.5703125" style="1" customWidth="1"/>
    <col min="13010" max="13010" width="20" style="1" customWidth="1"/>
    <col min="13011" max="13012" width="18.85546875" style="1" customWidth="1"/>
    <col min="13013" max="13026" width="9.140625" style="1" customWidth="1"/>
    <col min="13027" max="13043" width="9.140625" style="1"/>
    <col min="13044" max="13044" width="12" style="1" customWidth="1"/>
    <col min="13045" max="13251" width="9.140625" style="1"/>
    <col min="13252" max="13252" width="5.5703125" style="1" customWidth="1"/>
    <col min="13253" max="13253" width="52.7109375" style="1" customWidth="1"/>
    <col min="13254" max="13254" width="14.28515625" style="1" customWidth="1"/>
    <col min="13255" max="13255" width="13.7109375" style="1" customWidth="1"/>
    <col min="13256" max="13256" width="12.42578125" style="1" customWidth="1"/>
    <col min="13257" max="13257" width="13.7109375" style="1" customWidth="1"/>
    <col min="13258" max="13258" width="13.140625" style="1" customWidth="1"/>
    <col min="13259" max="13260" width="13.7109375" style="1" customWidth="1"/>
    <col min="13261" max="13261" width="16.5703125" style="1" customWidth="1"/>
    <col min="13262" max="13262" width="15.42578125" style="1" customWidth="1"/>
    <col min="13263" max="13263" width="12.85546875" style="1" customWidth="1"/>
    <col min="13264" max="13264" width="14.85546875" style="1" customWidth="1"/>
    <col min="13265" max="13265" width="15.5703125" style="1" customWidth="1"/>
    <col min="13266" max="13266" width="20" style="1" customWidth="1"/>
    <col min="13267" max="13268" width="18.85546875" style="1" customWidth="1"/>
    <col min="13269" max="13282" width="9.140625" style="1" customWidth="1"/>
    <col min="13283" max="13299" width="9.140625" style="1"/>
    <col min="13300" max="13300" width="12" style="1" customWidth="1"/>
    <col min="13301" max="13507" width="9.140625" style="1"/>
    <col min="13508" max="13508" width="5.5703125" style="1" customWidth="1"/>
    <col min="13509" max="13509" width="52.7109375" style="1" customWidth="1"/>
    <col min="13510" max="13510" width="14.28515625" style="1" customWidth="1"/>
    <col min="13511" max="13511" width="13.7109375" style="1" customWidth="1"/>
    <col min="13512" max="13512" width="12.42578125" style="1" customWidth="1"/>
    <col min="13513" max="13513" width="13.7109375" style="1" customWidth="1"/>
    <col min="13514" max="13514" width="13.140625" style="1" customWidth="1"/>
    <col min="13515" max="13516" width="13.7109375" style="1" customWidth="1"/>
    <col min="13517" max="13517" width="16.5703125" style="1" customWidth="1"/>
    <col min="13518" max="13518" width="15.42578125" style="1" customWidth="1"/>
    <col min="13519" max="13519" width="12.85546875" style="1" customWidth="1"/>
    <col min="13520" max="13520" width="14.85546875" style="1" customWidth="1"/>
    <col min="13521" max="13521" width="15.5703125" style="1" customWidth="1"/>
    <col min="13522" max="13522" width="20" style="1" customWidth="1"/>
    <col min="13523" max="13524" width="18.85546875" style="1" customWidth="1"/>
    <col min="13525" max="13538" width="9.140625" style="1" customWidth="1"/>
    <col min="13539" max="13555" width="9.140625" style="1"/>
    <col min="13556" max="13556" width="12" style="1" customWidth="1"/>
    <col min="13557" max="13763" width="9.140625" style="1"/>
    <col min="13764" max="13764" width="5.5703125" style="1" customWidth="1"/>
    <col min="13765" max="13765" width="52.7109375" style="1" customWidth="1"/>
    <col min="13766" max="13766" width="14.28515625" style="1" customWidth="1"/>
    <col min="13767" max="13767" width="13.7109375" style="1" customWidth="1"/>
    <col min="13768" max="13768" width="12.42578125" style="1" customWidth="1"/>
    <col min="13769" max="13769" width="13.7109375" style="1" customWidth="1"/>
    <col min="13770" max="13770" width="13.140625" style="1" customWidth="1"/>
    <col min="13771" max="13772" width="13.7109375" style="1" customWidth="1"/>
    <col min="13773" max="13773" width="16.5703125" style="1" customWidth="1"/>
    <col min="13774" max="13774" width="15.42578125" style="1" customWidth="1"/>
    <col min="13775" max="13775" width="12.85546875" style="1" customWidth="1"/>
    <col min="13776" max="13776" width="14.85546875" style="1" customWidth="1"/>
    <col min="13777" max="13777" width="15.5703125" style="1" customWidth="1"/>
    <col min="13778" max="13778" width="20" style="1" customWidth="1"/>
    <col min="13779" max="13780" width="18.85546875" style="1" customWidth="1"/>
    <col min="13781" max="13794" width="9.140625" style="1" customWidth="1"/>
    <col min="13795" max="13811" width="9.140625" style="1"/>
    <col min="13812" max="13812" width="12" style="1" customWidth="1"/>
    <col min="13813" max="14019" width="9.140625" style="1"/>
    <col min="14020" max="14020" width="5.5703125" style="1" customWidth="1"/>
    <col min="14021" max="14021" width="52.7109375" style="1" customWidth="1"/>
    <col min="14022" max="14022" width="14.28515625" style="1" customWidth="1"/>
    <col min="14023" max="14023" width="13.7109375" style="1" customWidth="1"/>
    <col min="14024" max="14024" width="12.42578125" style="1" customWidth="1"/>
    <col min="14025" max="14025" width="13.7109375" style="1" customWidth="1"/>
    <col min="14026" max="14026" width="13.140625" style="1" customWidth="1"/>
    <col min="14027" max="14028" width="13.7109375" style="1" customWidth="1"/>
    <col min="14029" max="14029" width="16.5703125" style="1" customWidth="1"/>
    <col min="14030" max="14030" width="15.42578125" style="1" customWidth="1"/>
    <col min="14031" max="14031" width="12.85546875" style="1" customWidth="1"/>
    <col min="14032" max="14032" width="14.85546875" style="1" customWidth="1"/>
    <col min="14033" max="14033" width="15.5703125" style="1" customWidth="1"/>
    <col min="14034" max="14034" width="20" style="1" customWidth="1"/>
    <col min="14035" max="14036" width="18.85546875" style="1" customWidth="1"/>
    <col min="14037" max="14050" width="9.140625" style="1" customWidth="1"/>
    <col min="14051" max="14067" width="9.140625" style="1"/>
    <col min="14068" max="14068" width="12" style="1" customWidth="1"/>
    <col min="14069" max="14275" width="9.140625" style="1"/>
    <col min="14276" max="14276" width="5.5703125" style="1" customWidth="1"/>
    <col min="14277" max="14277" width="52.7109375" style="1" customWidth="1"/>
    <col min="14278" max="14278" width="14.28515625" style="1" customWidth="1"/>
    <col min="14279" max="14279" width="13.7109375" style="1" customWidth="1"/>
    <col min="14280" max="14280" width="12.42578125" style="1" customWidth="1"/>
    <col min="14281" max="14281" width="13.7109375" style="1" customWidth="1"/>
    <col min="14282" max="14282" width="13.140625" style="1" customWidth="1"/>
    <col min="14283" max="14284" width="13.7109375" style="1" customWidth="1"/>
    <col min="14285" max="14285" width="16.5703125" style="1" customWidth="1"/>
    <col min="14286" max="14286" width="15.42578125" style="1" customWidth="1"/>
    <col min="14287" max="14287" width="12.85546875" style="1" customWidth="1"/>
    <col min="14288" max="14288" width="14.85546875" style="1" customWidth="1"/>
    <col min="14289" max="14289" width="15.5703125" style="1" customWidth="1"/>
    <col min="14290" max="14290" width="20" style="1" customWidth="1"/>
    <col min="14291" max="14292" width="18.85546875" style="1" customWidth="1"/>
    <col min="14293" max="14306" width="9.140625" style="1" customWidth="1"/>
    <col min="14307" max="14323" width="9.140625" style="1"/>
    <col min="14324" max="14324" width="12" style="1" customWidth="1"/>
    <col min="14325" max="14531" width="9.140625" style="1"/>
    <col min="14532" max="14532" width="5.5703125" style="1" customWidth="1"/>
    <col min="14533" max="14533" width="52.7109375" style="1" customWidth="1"/>
    <col min="14534" max="14534" width="14.28515625" style="1" customWidth="1"/>
    <col min="14535" max="14535" width="13.7109375" style="1" customWidth="1"/>
    <col min="14536" max="14536" width="12.42578125" style="1" customWidth="1"/>
    <col min="14537" max="14537" width="13.7109375" style="1" customWidth="1"/>
    <col min="14538" max="14538" width="13.140625" style="1" customWidth="1"/>
    <col min="14539" max="14540" width="13.7109375" style="1" customWidth="1"/>
    <col min="14541" max="14541" width="16.5703125" style="1" customWidth="1"/>
    <col min="14542" max="14542" width="15.42578125" style="1" customWidth="1"/>
    <col min="14543" max="14543" width="12.85546875" style="1" customWidth="1"/>
    <col min="14544" max="14544" width="14.85546875" style="1" customWidth="1"/>
    <col min="14545" max="14545" width="15.5703125" style="1" customWidth="1"/>
    <col min="14546" max="14546" width="20" style="1" customWidth="1"/>
    <col min="14547" max="14548" width="18.85546875" style="1" customWidth="1"/>
    <col min="14549" max="14562" width="9.140625" style="1" customWidth="1"/>
    <col min="14563" max="14579" width="9.140625" style="1"/>
    <col min="14580" max="14580" width="12" style="1" customWidth="1"/>
    <col min="14581" max="14787" width="9.140625" style="1"/>
    <col min="14788" max="14788" width="5.5703125" style="1" customWidth="1"/>
    <col min="14789" max="14789" width="52.7109375" style="1" customWidth="1"/>
    <col min="14790" max="14790" width="14.28515625" style="1" customWidth="1"/>
    <col min="14791" max="14791" width="13.7109375" style="1" customWidth="1"/>
    <col min="14792" max="14792" width="12.42578125" style="1" customWidth="1"/>
    <col min="14793" max="14793" width="13.7109375" style="1" customWidth="1"/>
    <col min="14794" max="14794" width="13.140625" style="1" customWidth="1"/>
    <col min="14795" max="14796" width="13.7109375" style="1" customWidth="1"/>
    <col min="14797" max="14797" width="16.5703125" style="1" customWidth="1"/>
    <col min="14798" max="14798" width="15.42578125" style="1" customWidth="1"/>
    <col min="14799" max="14799" width="12.85546875" style="1" customWidth="1"/>
    <col min="14800" max="14800" width="14.85546875" style="1" customWidth="1"/>
    <col min="14801" max="14801" width="15.5703125" style="1" customWidth="1"/>
    <col min="14802" max="14802" width="20" style="1" customWidth="1"/>
    <col min="14803" max="14804" width="18.85546875" style="1" customWidth="1"/>
    <col min="14805" max="14818" width="9.140625" style="1" customWidth="1"/>
    <col min="14819" max="14835" width="9.140625" style="1"/>
    <col min="14836" max="14836" width="12" style="1" customWidth="1"/>
    <col min="14837" max="15043" width="9.140625" style="1"/>
    <col min="15044" max="15044" width="5.5703125" style="1" customWidth="1"/>
    <col min="15045" max="15045" width="52.7109375" style="1" customWidth="1"/>
    <col min="15046" max="15046" width="14.28515625" style="1" customWidth="1"/>
    <col min="15047" max="15047" width="13.7109375" style="1" customWidth="1"/>
    <col min="15048" max="15048" width="12.42578125" style="1" customWidth="1"/>
    <col min="15049" max="15049" width="13.7109375" style="1" customWidth="1"/>
    <col min="15050" max="15050" width="13.140625" style="1" customWidth="1"/>
    <col min="15051" max="15052" width="13.7109375" style="1" customWidth="1"/>
    <col min="15053" max="15053" width="16.5703125" style="1" customWidth="1"/>
    <col min="15054" max="15054" width="15.42578125" style="1" customWidth="1"/>
    <col min="15055" max="15055" width="12.85546875" style="1" customWidth="1"/>
    <col min="15056" max="15056" width="14.85546875" style="1" customWidth="1"/>
    <col min="15057" max="15057" width="15.5703125" style="1" customWidth="1"/>
    <col min="15058" max="15058" width="20" style="1" customWidth="1"/>
    <col min="15059" max="15060" width="18.85546875" style="1" customWidth="1"/>
    <col min="15061" max="15074" width="9.140625" style="1" customWidth="1"/>
    <col min="15075" max="15091" width="9.140625" style="1"/>
    <col min="15092" max="15092" width="12" style="1" customWidth="1"/>
    <col min="15093" max="15299" width="9.140625" style="1"/>
    <col min="15300" max="15300" width="5.5703125" style="1" customWidth="1"/>
    <col min="15301" max="15301" width="52.7109375" style="1" customWidth="1"/>
    <col min="15302" max="15302" width="14.28515625" style="1" customWidth="1"/>
    <col min="15303" max="15303" width="13.7109375" style="1" customWidth="1"/>
    <col min="15304" max="15304" width="12.42578125" style="1" customWidth="1"/>
    <col min="15305" max="15305" width="13.7109375" style="1" customWidth="1"/>
    <col min="15306" max="15306" width="13.140625" style="1" customWidth="1"/>
    <col min="15307" max="15308" width="13.7109375" style="1" customWidth="1"/>
    <col min="15309" max="15309" width="16.5703125" style="1" customWidth="1"/>
    <col min="15310" max="15310" width="15.42578125" style="1" customWidth="1"/>
    <col min="15311" max="15311" width="12.85546875" style="1" customWidth="1"/>
    <col min="15312" max="15312" width="14.85546875" style="1" customWidth="1"/>
    <col min="15313" max="15313" width="15.5703125" style="1" customWidth="1"/>
    <col min="15314" max="15314" width="20" style="1" customWidth="1"/>
    <col min="15315" max="15316" width="18.85546875" style="1" customWidth="1"/>
    <col min="15317" max="15330" width="9.140625" style="1" customWidth="1"/>
    <col min="15331" max="15347" width="9.140625" style="1"/>
    <col min="15348" max="15348" width="12" style="1" customWidth="1"/>
    <col min="15349" max="15555" width="9.140625" style="1"/>
    <col min="15556" max="15556" width="5.5703125" style="1" customWidth="1"/>
    <col min="15557" max="15557" width="52.7109375" style="1" customWidth="1"/>
    <col min="15558" max="15558" width="14.28515625" style="1" customWidth="1"/>
    <col min="15559" max="15559" width="13.7109375" style="1" customWidth="1"/>
    <col min="15560" max="15560" width="12.42578125" style="1" customWidth="1"/>
    <col min="15561" max="15561" width="13.7109375" style="1" customWidth="1"/>
    <col min="15562" max="15562" width="13.140625" style="1" customWidth="1"/>
    <col min="15563" max="15564" width="13.7109375" style="1" customWidth="1"/>
    <col min="15565" max="15565" width="16.5703125" style="1" customWidth="1"/>
    <col min="15566" max="15566" width="15.42578125" style="1" customWidth="1"/>
    <col min="15567" max="15567" width="12.85546875" style="1" customWidth="1"/>
    <col min="15568" max="15568" width="14.85546875" style="1" customWidth="1"/>
    <col min="15569" max="15569" width="15.5703125" style="1" customWidth="1"/>
    <col min="15570" max="15570" width="20" style="1" customWidth="1"/>
    <col min="15571" max="15572" width="18.85546875" style="1" customWidth="1"/>
    <col min="15573" max="15586" width="9.140625" style="1" customWidth="1"/>
    <col min="15587" max="15603" width="9.140625" style="1"/>
    <col min="15604" max="15604" width="12" style="1" customWidth="1"/>
    <col min="15605" max="15811" width="9.140625" style="1"/>
    <col min="15812" max="15812" width="5.5703125" style="1" customWidth="1"/>
    <col min="15813" max="15813" width="52.7109375" style="1" customWidth="1"/>
    <col min="15814" max="15814" width="14.28515625" style="1" customWidth="1"/>
    <col min="15815" max="15815" width="13.7109375" style="1" customWidth="1"/>
    <col min="15816" max="15816" width="12.42578125" style="1" customWidth="1"/>
    <col min="15817" max="15817" width="13.7109375" style="1" customWidth="1"/>
    <col min="15818" max="15818" width="13.140625" style="1" customWidth="1"/>
    <col min="15819" max="15820" width="13.7109375" style="1" customWidth="1"/>
    <col min="15821" max="15821" width="16.5703125" style="1" customWidth="1"/>
    <col min="15822" max="15822" width="15.42578125" style="1" customWidth="1"/>
    <col min="15823" max="15823" width="12.85546875" style="1" customWidth="1"/>
    <col min="15824" max="15824" width="14.85546875" style="1" customWidth="1"/>
    <col min="15825" max="15825" width="15.5703125" style="1" customWidth="1"/>
    <col min="15826" max="15826" width="20" style="1" customWidth="1"/>
    <col min="15827" max="15828" width="18.85546875" style="1" customWidth="1"/>
    <col min="15829" max="15842" width="9.140625" style="1" customWidth="1"/>
    <col min="15843" max="15859" width="9.140625" style="1"/>
    <col min="15860" max="15860" width="12" style="1" customWidth="1"/>
    <col min="15861" max="16067" width="9.140625" style="1"/>
    <col min="16068" max="16068" width="5.5703125" style="1" customWidth="1"/>
    <col min="16069" max="16069" width="52.7109375" style="1" customWidth="1"/>
    <col min="16070" max="16070" width="14.28515625" style="1" customWidth="1"/>
    <col min="16071" max="16071" width="13.7109375" style="1" customWidth="1"/>
    <col min="16072" max="16072" width="12.42578125" style="1" customWidth="1"/>
    <col min="16073" max="16073" width="13.7109375" style="1" customWidth="1"/>
    <col min="16074" max="16074" width="13.140625" style="1" customWidth="1"/>
    <col min="16075" max="16076" width="13.7109375" style="1" customWidth="1"/>
    <col min="16077" max="16077" width="16.5703125" style="1" customWidth="1"/>
    <col min="16078" max="16078" width="15.42578125" style="1" customWidth="1"/>
    <col min="16079" max="16079" width="12.85546875" style="1" customWidth="1"/>
    <col min="16080" max="16080" width="14.85546875" style="1" customWidth="1"/>
    <col min="16081" max="16081" width="15.5703125" style="1" customWidth="1"/>
    <col min="16082" max="16082" width="20" style="1" customWidth="1"/>
    <col min="16083" max="16084" width="18.85546875" style="1" customWidth="1"/>
    <col min="16085" max="16098" width="9.140625" style="1" customWidth="1"/>
    <col min="16099" max="16115" width="9.140625" style="1"/>
    <col min="16116" max="16116" width="12" style="1" customWidth="1"/>
    <col min="16117" max="16384" width="9.140625" style="1"/>
  </cols>
  <sheetData>
    <row r="1" spans="1:22" ht="12.75">
      <c r="D1" s="1"/>
      <c r="E1" s="1"/>
    </row>
    <row r="2" spans="1:22" ht="33.75" thickBot="1">
      <c r="B2" s="2" t="s">
        <v>0</v>
      </c>
      <c r="C2" s="3"/>
      <c r="D2" s="3"/>
      <c r="E2" s="3"/>
      <c r="F2" s="3"/>
      <c r="G2" s="3"/>
    </row>
    <row r="3" spans="1:22">
      <c r="B3" s="4" t="s">
        <v>1</v>
      </c>
      <c r="C3" s="5"/>
      <c r="D3" s="5"/>
      <c r="E3" s="5"/>
      <c r="F3" s="5"/>
      <c r="G3" s="5"/>
    </row>
    <row r="4" spans="1:22">
      <c r="B4" s="6"/>
      <c r="D4" s="1"/>
      <c r="E4" s="1"/>
    </row>
    <row r="5" spans="1:22">
      <c r="B5" s="6"/>
      <c r="D5" s="1"/>
      <c r="E5" s="1"/>
    </row>
    <row r="6" spans="1:22" s="7" customFormat="1">
      <c r="B6" s="4"/>
    </row>
    <row r="7" spans="1:22" s="7" customFormat="1" ht="12.75"/>
    <row r="8" spans="1:22" ht="12.75">
      <c r="D8" s="1"/>
      <c r="E8" s="1"/>
    </row>
    <row r="9" spans="1:22" s="14" customFormat="1" ht="25.5">
      <c r="A9" s="8" t="s">
        <v>2</v>
      </c>
      <c r="B9" s="8" t="s">
        <v>3</v>
      </c>
      <c r="C9" s="8" t="s">
        <v>4</v>
      </c>
      <c r="D9" s="9" t="s">
        <v>5</v>
      </c>
      <c r="E9" s="9" t="s">
        <v>6</v>
      </c>
      <c r="F9" s="9" t="s">
        <v>7</v>
      </c>
      <c r="G9" s="9" t="s">
        <v>8</v>
      </c>
      <c r="H9" s="10" t="s">
        <v>9</v>
      </c>
      <c r="I9" s="11" t="s">
        <v>10</v>
      </c>
      <c r="J9" s="11" t="s">
        <v>11</v>
      </c>
      <c r="K9" s="11" t="s">
        <v>12</v>
      </c>
      <c r="L9" s="11" t="s">
        <v>13</v>
      </c>
      <c r="M9" s="12">
        <v>42948</v>
      </c>
      <c r="N9" s="13" t="s">
        <v>14</v>
      </c>
      <c r="O9" s="11" t="s">
        <v>15</v>
      </c>
      <c r="P9" s="13" t="s">
        <v>16</v>
      </c>
      <c r="Q9" s="13" t="s">
        <v>17</v>
      </c>
      <c r="R9" s="13" t="s">
        <v>18</v>
      </c>
      <c r="S9" s="13" t="s">
        <v>19</v>
      </c>
      <c r="T9" s="11" t="s">
        <v>20</v>
      </c>
    </row>
    <row r="10" spans="1:22" ht="15.75">
      <c r="A10" s="15">
        <v>1</v>
      </c>
      <c r="B10" s="16" t="s">
        <v>21</v>
      </c>
      <c r="C10" s="15" t="s">
        <v>22</v>
      </c>
      <c r="D10" s="17">
        <v>2544.6</v>
      </c>
      <c r="E10" s="17">
        <v>2534.4</v>
      </c>
      <c r="F10" s="18">
        <v>1751.6</v>
      </c>
      <c r="G10" s="17">
        <f>SUM(D10:F10)</f>
        <v>6830.6</v>
      </c>
      <c r="H10" s="19">
        <v>2546.4</v>
      </c>
      <c r="I10" s="20">
        <v>2556.4</v>
      </c>
      <c r="J10" s="20">
        <v>2504.4</v>
      </c>
      <c r="K10" s="20">
        <f>H10+I10+J10</f>
        <v>7607.2000000000007</v>
      </c>
      <c r="L10" s="20">
        <v>2554.6</v>
      </c>
      <c r="M10" s="20">
        <v>2547.6</v>
      </c>
      <c r="N10" s="20">
        <v>2324.6</v>
      </c>
      <c r="O10" s="20">
        <f>L10+M10+N10</f>
        <v>7426.7999999999993</v>
      </c>
      <c r="P10" s="20">
        <v>2871.6</v>
      </c>
      <c r="Q10" s="20">
        <v>2864</v>
      </c>
      <c r="R10" s="20">
        <v>2090.7299999999987</v>
      </c>
      <c r="S10" s="20">
        <f>P10+Q10+R10</f>
        <v>7826.329999999999</v>
      </c>
      <c r="T10" s="20">
        <f>S10+O10+K10+G10</f>
        <v>29690.93</v>
      </c>
      <c r="U10" s="21">
        <f>MAX(D10,E10,F10,H10,I10,J10,L10,M10,N10,P10)</f>
        <v>2871.6</v>
      </c>
      <c r="V10" s="21">
        <f>MIN(Q10,U10)</f>
        <v>2864</v>
      </c>
    </row>
    <row r="11" spans="1:22" ht="15.75">
      <c r="A11" s="15">
        <v>2</v>
      </c>
      <c r="B11" s="22" t="s">
        <v>23</v>
      </c>
      <c r="C11" s="23" t="s">
        <v>24</v>
      </c>
      <c r="D11" s="17">
        <v>1910</v>
      </c>
      <c r="E11" s="17">
        <v>1919</v>
      </c>
      <c r="F11" s="18">
        <v>1295</v>
      </c>
      <c r="G11" s="17">
        <f t="shared" ref="G11:G74" si="0">SUM(D11:F11)</f>
        <v>5124</v>
      </c>
      <c r="H11" s="19">
        <v>1913</v>
      </c>
      <c r="I11" s="20">
        <v>1910</v>
      </c>
      <c r="J11" s="20">
        <v>1729</v>
      </c>
      <c r="K11" s="20">
        <f t="shared" ref="K11:K74" si="1">H11+I11+J11</f>
        <v>5552</v>
      </c>
      <c r="L11" s="20">
        <v>1917</v>
      </c>
      <c r="M11" s="20">
        <v>1918</v>
      </c>
      <c r="N11" s="20">
        <v>1720</v>
      </c>
      <c r="O11" s="20">
        <f t="shared" ref="O11:O74" si="2">L11+M11+N11</f>
        <v>5555</v>
      </c>
      <c r="P11" s="20">
        <v>2150</v>
      </c>
      <c r="Q11" s="20">
        <v>2148</v>
      </c>
      <c r="R11" s="20">
        <v>1567.8200000000006</v>
      </c>
      <c r="S11" s="20">
        <f t="shared" ref="S11:S74" si="3">P11+Q11+R11</f>
        <v>5865.8200000000006</v>
      </c>
      <c r="T11" s="20">
        <f t="shared" ref="T11:T74" si="4">S11+O11+K11+G11</f>
        <v>22096.82</v>
      </c>
      <c r="U11" s="21">
        <f t="shared" ref="U11:U74" si="5">MAX(D11,E11,F11,H11,I11,J11,L11,M11,N11,P11)</f>
        <v>2150</v>
      </c>
      <c r="V11" s="21">
        <f t="shared" ref="V11:V74" si="6">MIN(Q11,U11)</f>
        <v>2148</v>
      </c>
    </row>
    <row r="12" spans="1:22" ht="15.75">
      <c r="A12" s="15">
        <v>3</v>
      </c>
      <c r="B12" s="16" t="s">
        <v>25</v>
      </c>
      <c r="C12" s="15" t="s">
        <v>26</v>
      </c>
      <c r="D12" s="17">
        <v>1587</v>
      </c>
      <c r="E12" s="17">
        <v>1597</v>
      </c>
      <c r="F12" s="18">
        <v>1077</v>
      </c>
      <c r="G12" s="17">
        <f t="shared" si="0"/>
        <v>4261</v>
      </c>
      <c r="H12" s="19">
        <v>1596</v>
      </c>
      <c r="I12" s="20">
        <v>1585</v>
      </c>
      <c r="J12" s="20">
        <v>1441</v>
      </c>
      <c r="K12" s="20">
        <f t="shared" si="1"/>
        <v>4622</v>
      </c>
      <c r="L12" s="20">
        <v>1600</v>
      </c>
      <c r="M12" s="20">
        <v>1591</v>
      </c>
      <c r="N12" s="20">
        <v>1453</v>
      </c>
      <c r="O12" s="20">
        <f t="shared" si="2"/>
        <v>4644</v>
      </c>
      <c r="P12" s="20">
        <v>1789</v>
      </c>
      <c r="Q12" s="20">
        <v>1790</v>
      </c>
      <c r="R12" s="20">
        <v>1306.8700000000013</v>
      </c>
      <c r="S12" s="20">
        <f t="shared" si="3"/>
        <v>4885.8700000000008</v>
      </c>
      <c r="T12" s="20">
        <f t="shared" si="4"/>
        <v>18412.870000000003</v>
      </c>
      <c r="U12" s="21">
        <f t="shared" si="5"/>
        <v>1789</v>
      </c>
      <c r="V12" s="21">
        <f t="shared" si="6"/>
        <v>1789</v>
      </c>
    </row>
    <row r="13" spans="1:22" ht="15.75">
      <c r="A13" s="15">
        <v>4</v>
      </c>
      <c r="B13" s="22" t="s">
        <v>27</v>
      </c>
      <c r="C13" s="23" t="s">
        <v>28</v>
      </c>
      <c r="D13" s="17">
        <v>1599</v>
      </c>
      <c r="E13" s="17">
        <v>1598.4</v>
      </c>
      <c r="F13" s="18">
        <v>1089</v>
      </c>
      <c r="G13" s="17">
        <f t="shared" si="0"/>
        <v>4286.3999999999996</v>
      </c>
      <c r="H13" s="19">
        <v>1594.3999999999999</v>
      </c>
      <c r="I13" s="20">
        <v>1588.2</v>
      </c>
      <c r="J13" s="20">
        <v>1585</v>
      </c>
      <c r="K13" s="20">
        <f t="shared" si="1"/>
        <v>4767.6000000000004</v>
      </c>
      <c r="L13" s="20">
        <v>1598</v>
      </c>
      <c r="M13" s="20">
        <v>1598.2</v>
      </c>
      <c r="N13" s="20">
        <v>1813</v>
      </c>
      <c r="O13" s="20">
        <f t="shared" si="2"/>
        <v>5009.2</v>
      </c>
      <c r="P13" s="20">
        <v>1802.2</v>
      </c>
      <c r="Q13" s="20">
        <v>1790</v>
      </c>
      <c r="R13" s="20">
        <v>1306.8700000000013</v>
      </c>
      <c r="S13" s="20">
        <f t="shared" si="3"/>
        <v>4899.0700000000015</v>
      </c>
      <c r="T13" s="20">
        <f t="shared" si="4"/>
        <v>18962.27</v>
      </c>
      <c r="U13" s="21">
        <f t="shared" si="5"/>
        <v>1813</v>
      </c>
      <c r="V13" s="21">
        <f t="shared" si="6"/>
        <v>1790</v>
      </c>
    </row>
    <row r="14" spans="1:22" ht="15.75">
      <c r="A14" s="15">
        <v>5</v>
      </c>
      <c r="B14" s="22" t="s">
        <v>29</v>
      </c>
      <c r="C14" s="23" t="s">
        <v>30</v>
      </c>
      <c r="D14" s="18">
        <v>4159.2</v>
      </c>
      <c r="E14" s="18">
        <v>4100.2</v>
      </c>
      <c r="F14" s="18">
        <v>2871.2</v>
      </c>
      <c r="G14" s="17">
        <f t="shared" si="0"/>
        <v>11130.599999999999</v>
      </c>
      <c r="H14" s="19">
        <v>4134.6000000000004</v>
      </c>
      <c r="I14" s="20">
        <v>4061.6</v>
      </c>
      <c r="J14" s="20">
        <v>4190</v>
      </c>
      <c r="K14" s="20">
        <f t="shared" si="1"/>
        <v>12386.2</v>
      </c>
      <c r="L14" s="20">
        <v>4096</v>
      </c>
      <c r="M14" s="20">
        <v>4107</v>
      </c>
      <c r="N14" s="20">
        <v>3822.4</v>
      </c>
      <c r="O14" s="20">
        <f t="shared" si="2"/>
        <v>12025.4</v>
      </c>
      <c r="P14" s="20">
        <v>3798.4</v>
      </c>
      <c r="Q14" s="20">
        <v>4160</v>
      </c>
      <c r="R14" s="20">
        <v>3397.490000000003</v>
      </c>
      <c r="S14" s="20">
        <f t="shared" si="3"/>
        <v>11355.890000000003</v>
      </c>
      <c r="T14" s="20">
        <f t="shared" si="4"/>
        <v>46898.090000000004</v>
      </c>
      <c r="U14" s="21">
        <f t="shared" si="5"/>
        <v>4190</v>
      </c>
      <c r="V14" s="21">
        <f t="shared" si="6"/>
        <v>4160</v>
      </c>
    </row>
    <row r="15" spans="1:22" ht="15.75">
      <c r="A15" s="15">
        <v>6</v>
      </c>
      <c r="B15" s="16" t="s">
        <v>31</v>
      </c>
      <c r="C15" s="15" t="s">
        <v>32</v>
      </c>
      <c r="D15" s="18">
        <v>1912.4</v>
      </c>
      <c r="E15" s="18">
        <v>1915</v>
      </c>
      <c r="F15" s="18">
        <v>1307</v>
      </c>
      <c r="G15" s="17">
        <f t="shared" si="0"/>
        <v>5134.3999999999996</v>
      </c>
      <c r="H15" s="19">
        <v>1908.6</v>
      </c>
      <c r="I15" s="20">
        <v>1902.8</v>
      </c>
      <c r="J15" s="20">
        <v>1908</v>
      </c>
      <c r="K15" s="20">
        <f t="shared" si="1"/>
        <v>5719.4</v>
      </c>
      <c r="L15" s="20">
        <v>1907.2</v>
      </c>
      <c r="M15" s="20">
        <v>1919.2</v>
      </c>
      <c r="N15" s="20">
        <v>2182.4</v>
      </c>
      <c r="O15" s="20">
        <f t="shared" si="2"/>
        <v>6008.8</v>
      </c>
      <c r="P15" s="20">
        <v>2155.1999999999998</v>
      </c>
      <c r="Q15" s="20">
        <v>2148</v>
      </c>
      <c r="R15" s="20">
        <v>1567.8200000000006</v>
      </c>
      <c r="S15" s="20">
        <f t="shared" si="3"/>
        <v>5871.02</v>
      </c>
      <c r="T15" s="20">
        <f t="shared" si="4"/>
        <v>22733.620000000003</v>
      </c>
      <c r="U15" s="21">
        <f t="shared" si="5"/>
        <v>2182.4</v>
      </c>
      <c r="V15" s="21">
        <f t="shared" si="6"/>
        <v>2148</v>
      </c>
    </row>
    <row r="16" spans="1:22" ht="15.75">
      <c r="A16" s="15">
        <v>7</v>
      </c>
      <c r="B16" s="22" t="s">
        <v>33</v>
      </c>
      <c r="C16" s="23" t="s">
        <v>34</v>
      </c>
      <c r="D16" s="18">
        <v>1279</v>
      </c>
      <c r="E16" s="18">
        <v>1277</v>
      </c>
      <c r="F16" s="18">
        <v>867</v>
      </c>
      <c r="G16" s="17">
        <f t="shared" si="0"/>
        <v>3423</v>
      </c>
      <c r="H16" s="19">
        <v>1277</v>
      </c>
      <c r="I16" s="20">
        <v>1278</v>
      </c>
      <c r="J16" s="20">
        <v>1256</v>
      </c>
      <c r="K16" s="20">
        <f t="shared" si="1"/>
        <v>3811</v>
      </c>
      <c r="L16" s="20">
        <v>1276</v>
      </c>
      <c r="M16" s="20">
        <v>1268</v>
      </c>
      <c r="N16" s="20">
        <v>1450.2</v>
      </c>
      <c r="O16" s="20">
        <f t="shared" si="2"/>
        <v>3994.2</v>
      </c>
      <c r="P16" s="20">
        <v>1435</v>
      </c>
      <c r="Q16" s="20">
        <v>1432</v>
      </c>
      <c r="R16" s="20">
        <v>1044.9100000000003</v>
      </c>
      <c r="S16" s="20">
        <f t="shared" si="3"/>
        <v>3911.9100000000003</v>
      </c>
      <c r="T16" s="20">
        <f t="shared" si="4"/>
        <v>15140.11</v>
      </c>
      <c r="U16" s="21">
        <f t="shared" si="5"/>
        <v>1450.2</v>
      </c>
      <c r="V16" s="21">
        <f t="shared" si="6"/>
        <v>1432</v>
      </c>
    </row>
    <row r="17" spans="1:22" ht="15.75">
      <c r="A17" s="15">
        <v>8</v>
      </c>
      <c r="B17" s="22" t="s">
        <v>35</v>
      </c>
      <c r="C17" s="23" t="s">
        <v>36</v>
      </c>
      <c r="D17" s="18">
        <v>1267</v>
      </c>
      <c r="E17" s="18">
        <v>1267</v>
      </c>
      <c r="F17" s="18">
        <v>885</v>
      </c>
      <c r="G17" s="17">
        <f t="shared" si="0"/>
        <v>3419</v>
      </c>
      <c r="H17" s="19">
        <v>1280</v>
      </c>
      <c r="I17" s="20">
        <v>1272</v>
      </c>
      <c r="J17" s="20">
        <v>1260</v>
      </c>
      <c r="K17" s="20">
        <f t="shared" si="1"/>
        <v>3812</v>
      </c>
      <c r="L17" s="20">
        <v>1272</v>
      </c>
      <c r="M17" s="20">
        <v>1280</v>
      </c>
      <c r="N17" s="20">
        <v>1453</v>
      </c>
      <c r="O17" s="20">
        <f t="shared" si="2"/>
        <v>4005</v>
      </c>
      <c r="P17" s="20">
        <v>1430</v>
      </c>
      <c r="Q17" s="20">
        <v>1432</v>
      </c>
      <c r="R17" s="20">
        <v>1044.9100000000003</v>
      </c>
      <c r="S17" s="20">
        <f t="shared" si="3"/>
        <v>3906.9100000000003</v>
      </c>
      <c r="T17" s="20">
        <f t="shared" si="4"/>
        <v>15142.91</v>
      </c>
      <c r="U17" s="21">
        <f t="shared" si="5"/>
        <v>1453</v>
      </c>
      <c r="V17" s="21">
        <f t="shared" si="6"/>
        <v>1432</v>
      </c>
    </row>
    <row r="18" spans="1:22" ht="15.75">
      <c r="A18" s="15">
        <v>9</v>
      </c>
      <c r="B18" s="16" t="s">
        <v>37</v>
      </c>
      <c r="C18" s="15" t="s">
        <v>38</v>
      </c>
      <c r="D18" s="18">
        <v>1589.8</v>
      </c>
      <c r="E18" s="18">
        <v>1530</v>
      </c>
      <c r="F18" s="18">
        <v>1099.8</v>
      </c>
      <c r="G18" s="17">
        <f t="shared" si="0"/>
        <v>4219.6000000000004</v>
      </c>
      <c r="H18" s="19">
        <v>1530</v>
      </c>
      <c r="I18" s="20">
        <v>1572</v>
      </c>
      <c r="J18" s="20">
        <v>1530</v>
      </c>
      <c r="K18" s="20">
        <f t="shared" si="1"/>
        <v>4632</v>
      </c>
      <c r="L18" s="20">
        <v>1530</v>
      </c>
      <c r="M18" s="20">
        <v>1530</v>
      </c>
      <c r="N18" s="20">
        <v>1569</v>
      </c>
      <c r="O18" s="20">
        <f t="shared" si="2"/>
        <v>4629</v>
      </c>
      <c r="P18" s="20">
        <v>1530</v>
      </c>
      <c r="Q18" s="20">
        <v>1600</v>
      </c>
      <c r="R18" s="20">
        <v>1306.8700000000013</v>
      </c>
      <c r="S18" s="20">
        <f t="shared" si="3"/>
        <v>4436.8700000000008</v>
      </c>
      <c r="T18" s="20">
        <f t="shared" si="4"/>
        <v>17917.47</v>
      </c>
      <c r="U18" s="21">
        <f t="shared" si="5"/>
        <v>1589.8</v>
      </c>
      <c r="V18" s="21">
        <f t="shared" si="6"/>
        <v>1589.8</v>
      </c>
    </row>
    <row r="19" spans="1:22" s="7" customFormat="1" ht="15.75">
      <c r="A19" s="15">
        <v>10</v>
      </c>
      <c r="B19" s="24" t="s">
        <v>39</v>
      </c>
      <c r="C19" s="25" t="s">
        <v>40</v>
      </c>
      <c r="D19" s="17">
        <v>1910</v>
      </c>
      <c r="E19" s="17">
        <v>1913</v>
      </c>
      <c r="F19" s="17">
        <v>1295</v>
      </c>
      <c r="G19" s="17">
        <f t="shared" si="0"/>
        <v>5118</v>
      </c>
      <c r="H19" s="19">
        <v>1916</v>
      </c>
      <c r="I19" s="26">
        <v>1919</v>
      </c>
      <c r="J19" s="20">
        <v>1885</v>
      </c>
      <c r="K19" s="20">
        <f t="shared" si="1"/>
        <v>5720</v>
      </c>
      <c r="L19" s="20">
        <v>1918</v>
      </c>
      <c r="M19" s="20">
        <v>1915</v>
      </c>
      <c r="N19" s="20">
        <v>2164</v>
      </c>
      <c r="O19" s="20">
        <f t="shared" si="2"/>
        <v>5997</v>
      </c>
      <c r="P19" s="20">
        <v>2143</v>
      </c>
      <c r="Q19" s="20">
        <v>2148</v>
      </c>
      <c r="R19" s="20">
        <v>1567.8200000000006</v>
      </c>
      <c r="S19" s="20">
        <f t="shared" si="3"/>
        <v>5858.8200000000006</v>
      </c>
      <c r="T19" s="20">
        <f t="shared" si="4"/>
        <v>22693.82</v>
      </c>
      <c r="U19" s="21">
        <f t="shared" si="5"/>
        <v>2164</v>
      </c>
      <c r="V19" s="21">
        <f t="shared" si="6"/>
        <v>2148</v>
      </c>
    </row>
    <row r="20" spans="1:22" ht="15.75">
      <c r="A20" s="15">
        <v>11</v>
      </c>
      <c r="B20" s="22" t="s">
        <v>41</v>
      </c>
      <c r="C20" s="23" t="s">
        <v>42</v>
      </c>
      <c r="D20" s="18">
        <v>1892</v>
      </c>
      <c r="E20" s="18">
        <v>1916</v>
      </c>
      <c r="F20" s="18">
        <v>1320</v>
      </c>
      <c r="G20" s="17">
        <f t="shared" si="0"/>
        <v>5128</v>
      </c>
      <c r="H20" s="19">
        <v>1874</v>
      </c>
      <c r="I20" s="20">
        <v>1903</v>
      </c>
      <c r="J20" s="20">
        <v>1940</v>
      </c>
      <c r="K20" s="20">
        <f t="shared" si="1"/>
        <v>5717</v>
      </c>
      <c r="L20" s="20">
        <v>1967.4</v>
      </c>
      <c r="M20" s="20">
        <v>1814</v>
      </c>
      <c r="N20" s="20">
        <v>2218.4</v>
      </c>
      <c r="O20" s="20">
        <f t="shared" si="2"/>
        <v>5999.8</v>
      </c>
      <c r="P20" s="20">
        <v>2151</v>
      </c>
      <c r="Q20" s="20">
        <v>2148</v>
      </c>
      <c r="R20" s="20">
        <v>1567.8200000000006</v>
      </c>
      <c r="S20" s="20">
        <f t="shared" si="3"/>
        <v>5866.8200000000006</v>
      </c>
      <c r="T20" s="20">
        <f t="shared" si="4"/>
        <v>22711.620000000003</v>
      </c>
      <c r="U20" s="21">
        <f t="shared" si="5"/>
        <v>2218.4</v>
      </c>
      <c r="V20" s="21">
        <f t="shared" si="6"/>
        <v>2148</v>
      </c>
    </row>
    <row r="21" spans="1:22" ht="15.75">
      <c r="A21" s="15">
        <v>12</v>
      </c>
      <c r="B21" s="22" t="s">
        <v>43</v>
      </c>
      <c r="C21" s="23" t="s">
        <v>44</v>
      </c>
      <c r="D21" s="18">
        <v>1909</v>
      </c>
      <c r="E21" s="18">
        <v>1912.6</v>
      </c>
      <c r="F21" s="18">
        <v>1316.8</v>
      </c>
      <c r="G21" s="17">
        <f t="shared" si="0"/>
        <v>5138.3999999999996</v>
      </c>
      <c r="H21" s="19">
        <v>1914</v>
      </c>
      <c r="I21" s="20">
        <v>1912.2</v>
      </c>
      <c r="J21" s="20">
        <v>1722</v>
      </c>
      <c r="K21" s="20">
        <f t="shared" si="1"/>
        <v>5548.2</v>
      </c>
      <c r="L21" s="20">
        <v>1914.8</v>
      </c>
      <c r="M21" s="20">
        <v>1902</v>
      </c>
      <c r="N21" s="20">
        <v>1750</v>
      </c>
      <c r="O21" s="20">
        <f t="shared" si="2"/>
        <v>5566.8</v>
      </c>
      <c r="P21" s="20">
        <v>2152.4</v>
      </c>
      <c r="Q21" s="20">
        <v>2148</v>
      </c>
      <c r="R21" s="20">
        <v>1567.8200000000006</v>
      </c>
      <c r="S21" s="20">
        <f t="shared" si="3"/>
        <v>5868.22</v>
      </c>
      <c r="T21" s="20">
        <f t="shared" si="4"/>
        <v>22121.620000000003</v>
      </c>
      <c r="U21" s="21">
        <f t="shared" si="5"/>
        <v>2152.4</v>
      </c>
      <c r="V21" s="21">
        <f t="shared" si="6"/>
        <v>2148</v>
      </c>
    </row>
    <row r="22" spans="1:22" ht="15.75">
      <c r="A22" s="15">
        <v>13</v>
      </c>
      <c r="B22" s="22" t="s">
        <v>45</v>
      </c>
      <c r="C22" s="23" t="s">
        <v>46</v>
      </c>
      <c r="D22" s="18">
        <v>1598</v>
      </c>
      <c r="E22" s="18">
        <v>1600</v>
      </c>
      <c r="F22" s="18">
        <v>1083</v>
      </c>
      <c r="G22" s="17">
        <f t="shared" si="0"/>
        <v>4281</v>
      </c>
      <c r="H22" s="19">
        <v>1592</v>
      </c>
      <c r="I22" s="20">
        <v>1588</v>
      </c>
      <c r="J22" s="20">
        <v>1581</v>
      </c>
      <c r="K22" s="20">
        <f t="shared" si="1"/>
        <v>4761</v>
      </c>
      <c r="L22" s="20">
        <v>1591</v>
      </c>
      <c r="M22" s="20">
        <v>1406</v>
      </c>
      <c r="N22" s="20">
        <v>2001</v>
      </c>
      <c r="O22" s="20">
        <f t="shared" si="2"/>
        <v>4998</v>
      </c>
      <c r="P22" s="20">
        <v>1793</v>
      </c>
      <c r="Q22" s="20">
        <v>1790</v>
      </c>
      <c r="R22" s="20">
        <v>1306.8700000000013</v>
      </c>
      <c r="S22" s="20">
        <f t="shared" si="3"/>
        <v>4889.8700000000008</v>
      </c>
      <c r="T22" s="20">
        <f t="shared" si="4"/>
        <v>18929.870000000003</v>
      </c>
      <c r="U22" s="21">
        <f t="shared" si="5"/>
        <v>2001</v>
      </c>
      <c r="V22" s="21">
        <f t="shared" si="6"/>
        <v>1790</v>
      </c>
    </row>
    <row r="23" spans="1:22" ht="15.75">
      <c r="A23" s="15">
        <v>14</v>
      </c>
      <c r="B23" s="16" t="s">
        <v>47</v>
      </c>
      <c r="C23" s="15" t="s">
        <v>48</v>
      </c>
      <c r="D23" s="18">
        <v>3506.8</v>
      </c>
      <c r="E23" s="18">
        <v>3369</v>
      </c>
      <c r="F23" s="18">
        <v>2536.1999999999998</v>
      </c>
      <c r="G23" s="17">
        <f t="shared" si="0"/>
        <v>9412</v>
      </c>
      <c r="H23" s="19">
        <v>3511.8</v>
      </c>
      <c r="I23" s="20">
        <v>3478.8</v>
      </c>
      <c r="J23" s="20">
        <v>3474.4</v>
      </c>
      <c r="K23" s="20">
        <f t="shared" si="1"/>
        <v>10465</v>
      </c>
      <c r="L23" s="20">
        <v>3485.8</v>
      </c>
      <c r="M23" s="20">
        <v>3480</v>
      </c>
      <c r="N23" s="20">
        <v>3232.6</v>
      </c>
      <c r="O23" s="20">
        <f t="shared" si="2"/>
        <v>10198.4</v>
      </c>
      <c r="P23" s="20">
        <v>3503.4</v>
      </c>
      <c r="Q23" s="20">
        <v>3938.0000000000005</v>
      </c>
      <c r="R23" s="20">
        <v>2874.5799999999986</v>
      </c>
      <c r="S23" s="20">
        <f t="shared" si="3"/>
        <v>10315.98</v>
      </c>
      <c r="T23" s="20">
        <f t="shared" si="4"/>
        <v>40391.379999999997</v>
      </c>
      <c r="U23" s="21">
        <f t="shared" si="5"/>
        <v>3511.8</v>
      </c>
      <c r="V23" s="21">
        <f t="shared" si="6"/>
        <v>3511.8</v>
      </c>
    </row>
    <row r="24" spans="1:22" ht="15.75">
      <c r="A24" s="15">
        <v>15</v>
      </c>
      <c r="B24" s="22" t="s">
        <v>49</v>
      </c>
      <c r="C24" s="23" t="s">
        <v>50</v>
      </c>
      <c r="D24" s="18">
        <v>1906</v>
      </c>
      <c r="E24" s="18">
        <v>1910</v>
      </c>
      <c r="F24" s="18">
        <v>1326</v>
      </c>
      <c r="G24" s="17">
        <f t="shared" si="0"/>
        <v>5142</v>
      </c>
      <c r="H24" s="19">
        <v>1915</v>
      </c>
      <c r="I24" s="20">
        <v>1908</v>
      </c>
      <c r="J24" s="20">
        <v>1890</v>
      </c>
      <c r="K24" s="20">
        <f t="shared" si="1"/>
        <v>5713</v>
      </c>
      <c r="L24" s="20">
        <v>1916</v>
      </c>
      <c r="M24" s="20">
        <v>1911.4</v>
      </c>
      <c r="N24" s="20">
        <v>2186</v>
      </c>
      <c r="O24" s="20">
        <f t="shared" si="2"/>
        <v>6013.4</v>
      </c>
      <c r="P24" s="20">
        <v>2158</v>
      </c>
      <c r="Q24" s="20">
        <v>2148</v>
      </c>
      <c r="R24" s="20">
        <v>1567.8200000000006</v>
      </c>
      <c r="S24" s="20">
        <f t="shared" si="3"/>
        <v>5873.8200000000006</v>
      </c>
      <c r="T24" s="20">
        <f t="shared" si="4"/>
        <v>22742.22</v>
      </c>
      <c r="U24" s="21">
        <f t="shared" si="5"/>
        <v>2186</v>
      </c>
      <c r="V24" s="21">
        <f t="shared" si="6"/>
        <v>2148</v>
      </c>
    </row>
    <row r="25" spans="1:22" ht="15.75">
      <c r="A25" s="15">
        <v>16</v>
      </c>
      <c r="B25" s="22" t="s">
        <v>51</v>
      </c>
      <c r="C25" s="23" t="s">
        <v>52</v>
      </c>
      <c r="D25" s="18">
        <v>1279.8</v>
      </c>
      <c r="E25" s="18">
        <v>1279.8</v>
      </c>
      <c r="F25" s="18">
        <v>816</v>
      </c>
      <c r="G25" s="17">
        <f t="shared" si="0"/>
        <v>3375.6</v>
      </c>
      <c r="H25" s="19">
        <v>1273.2</v>
      </c>
      <c r="I25" s="20">
        <v>1260</v>
      </c>
      <c r="J25" s="20">
        <v>1140</v>
      </c>
      <c r="K25" s="20">
        <f t="shared" si="1"/>
        <v>3673.2</v>
      </c>
      <c r="L25" s="20">
        <v>1261.8</v>
      </c>
      <c r="M25" s="20">
        <v>1261.8</v>
      </c>
      <c r="N25" s="20">
        <v>1158</v>
      </c>
      <c r="O25" s="20">
        <f t="shared" si="2"/>
        <v>3681.6</v>
      </c>
      <c r="P25" s="20">
        <v>1271.8</v>
      </c>
      <c r="Q25" s="20">
        <v>1432</v>
      </c>
      <c r="R25" s="20">
        <v>1044.9100000000003</v>
      </c>
      <c r="S25" s="20">
        <f t="shared" si="3"/>
        <v>3748.7100000000005</v>
      </c>
      <c r="T25" s="20">
        <f t="shared" si="4"/>
        <v>14479.11</v>
      </c>
      <c r="U25" s="21">
        <f t="shared" si="5"/>
        <v>1279.8</v>
      </c>
      <c r="V25" s="21">
        <f t="shared" si="6"/>
        <v>1279.8</v>
      </c>
    </row>
    <row r="26" spans="1:22" ht="15.75">
      <c r="A26" s="15">
        <v>17</v>
      </c>
      <c r="B26" s="22" t="s">
        <v>53</v>
      </c>
      <c r="C26" s="23" t="s">
        <v>54</v>
      </c>
      <c r="D26" s="18">
        <v>1596</v>
      </c>
      <c r="E26" s="18">
        <v>1596.6</v>
      </c>
      <c r="F26" s="18">
        <v>1089.4000000000001</v>
      </c>
      <c r="G26" s="17">
        <f t="shared" si="0"/>
        <v>4282</v>
      </c>
      <c r="H26" s="19">
        <v>1596.2</v>
      </c>
      <c r="I26" s="20">
        <v>1598</v>
      </c>
      <c r="J26" s="20">
        <v>1571.6</v>
      </c>
      <c r="K26" s="20">
        <f t="shared" si="1"/>
        <v>4765.7999999999993</v>
      </c>
      <c r="L26" s="20">
        <v>1590</v>
      </c>
      <c r="M26" s="20">
        <v>1590</v>
      </c>
      <c r="N26" s="20">
        <v>1804</v>
      </c>
      <c r="O26" s="20">
        <f t="shared" si="2"/>
        <v>4984</v>
      </c>
      <c r="P26" s="20">
        <v>1598.2</v>
      </c>
      <c r="Q26" s="20">
        <v>1790</v>
      </c>
      <c r="R26" s="20">
        <v>1306.8700000000013</v>
      </c>
      <c r="S26" s="20">
        <f t="shared" si="3"/>
        <v>4695.0700000000015</v>
      </c>
      <c r="T26" s="20">
        <f t="shared" si="4"/>
        <v>18726.870000000003</v>
      </c>
      <c r="U26" s="21">
        <f t="shared" si="5"/>
        <v>1804</v>
      </c>
      <c r="V26" s="21">
        <f t="shared" si="6"/>
        <v>1790</v>
      </c>
    </row>
    <row r="27" spans="1:22" ht="15.75">
      <c r="A27" s="15">
        <v>18</v>
      </c>
      <c r="B27" s="22" t="s">
        <v>55</v>
      </c>
      <c r="C27" s="23" t="s">
        <v>56</v>
      </c>
      <c r="D27" s="18">
        <v>1599</v>
      </c>
      <c r="E27" s="18">
        <v>1600</v>
      </c>
      <c r="F27" s="18">
        <v>1085.8</v>
      </c>
      <c r="G27" s="17">
        <f t="shared" si="0"/>
        <v>4284.8</v>
      </c>
      <c r="H27" s="19">
        <v>1598</v>
      </c>
      <c r="I27" s="20">
        <v>1595</v>
      </c>
      <c r="J27" s="20">
        <v>1572</v>
      </c>
      <c r="K27" s="20">
        <f t="shared" si="1"/>
        <v>4765</v>
      </c>
      <c r="L27" s="20">
        <v>1638</v>
      </c>
      <c r="M27" s="20">
        <v>1589</v>
      </c>
      <c r="N27" s="20">
        <v>1782</v>
      </c>
      <c r="O27" s="20">
        <f t="shared" si="2"/>
        <v>5009</v>
      </c>
      <c r="P27" s="20">
        <v>1802</v>
      </c>
      <c r="Q27" s="20">
        <v>1790</v>
      </c>
      <c r="R27" s="20">
        <v>1306.8700000000013</v>
      </c>
      <c r="S27" s="20">
        <f t="shared" si="3"/>
        <v>4898.8700000000008</v>
      </c>
      <c r="T27" s="20">
        <f t="shared" si="4"/>
        <v>18957.670000000002</v>
      </c>
      <c r="U27" s="21">
        <f t="shared" si="5"/>
        <v>1802</v>
      </c>
      <c r="V27" s="21">
        <f t="shared" si="6"/>
        <v>1790</v>
      </c>
    </row>
    <row r="28" spans="1:22" ht="15.75">
      <c r="A28" s="15">
        <v>19</v>
      </c>
      <c r="B28" s="16" t="s">
        <v>57</v>
      </c>
      <c r="C28" s="15" t="s">
        <v>58</v>
      </c>
      <c r="D28" s="18">
        <v>4101</v>
      </c>
      <c r="E28" s="18">
        <v>4087</v>
      </c>
      <c r="F28" s="18">
        <v>2947.8</v>
      </c>
      <c r="G28" s="17">
        <f t="shared" si="0"/>
        <v>11135.8</v>
      </c>
      <c r="H28" s="19">
        <v>4111.2</v>
      </c>
      <c r="I28" s="20">
        <v>4123.3999999999996</v>
      </c>
      <c r="J28" s="20">
        <v>4089.6</v>
      </c>
      <c r="K28" s="20">
        <f t="shared" si="1"/>
        <v>12324.199999999999</v>
      </c>
      <c r="L28" s="20">
        <v>4144.2</v>
      </c>
      <c r="M28" s="20">
        <v>4144.6000000000004</v>
      </c>
      <c r="N28" s="20">
        <v>3740.6</v>
      </c>
      <c r="O28" s="20">
        <f t="shared" si="2"/>
        <v>12029.4</v>
      </c>
      <c r="P28" s="20">
        <v>4131.6000000000004</v>
      </c>
      <c r="Q28" s="20">
        <v>4160</v>
      </c>
      <c r="R28" s="20">
        <v>3397.490000000003</v>
      </c>
      <c r="S28" s="20">
        <f t="shared" si="3"/>
        <v>11689.090000000004</v>
      </c>
      <c r="T28" s="20">
        <f t="shared" si="4"/>
        <v>47178.490000000005</v>
      </c>
      <c r="U28" s="21">
        <f t="shared" si="5"/>
        <v>4144.6000000000004</v>
      </c>
      <c r="V28" s="21">
        <f t="shared" si="6"/>
        <v>4144.6000000000004</v>
      </c>
    </row>
    <row r="29" spans="1:22" ht="15.75">
      <c r="A29" s="15">
        <v>20</v>
      </c>
      <c r="B29" s="16" t="s">
        <v>59</v>
      </c>
      <c r="C29" s="15" t="s">
        <v>60</v>
      </c>
      <c r="D29" s="18">
        <v>2470</v>
      </c>
      <c r="E29" s="18">
        <v>2415</v>
      </c>
      <c r="F29" s="18">
        <v>1942</v>
      </c>
      <c r="G29" s="17">
        <f t="shared" si="0"/>
        <v>6827</v>
      </c>
      <c r="H29" s="19">
        <v>2556</v>
      </c>
      <c r="I29" s="20">
        <v>2558</v>
      </c>
      <c r="J29" s="20">
        <v>2514</v>
      </c>
      <c r="K29" s="20">
        <f t="shared" si="1"/>
        <v>7628</v>
      </c>
      <c r="L29" s="20">
        <v>2473</v>
      </c>
      <c r="M29" s="20">
        <v>2558</v>
      </c>
      <c r="N29" s="20">
        <v>2974</v>
      </c>
      <c r="O29" s="20">
        <f t="shared" si="2"/>
        <v>8005</v>
      </c>
      <c r="P29" s="20">
        <v>2866</v>
      </c>
      <c r="Q29" s="20">
        <v>2864</v>
      </c>
      <c r="R29" s="20">
        <v>2090.7299999999987</v>
      </c>
      <c r="S29" s="20">
        <f t="shared" si="3"/>
        <v>7820.7299999999987</v>
      </c>
      <c r="T29" s="20">
        <f t="shared" si="4"/>
        <v>30280.73</v>
      </c>
      <c r="U29" s="21">
        <f t="shared" si="5"/>
        <v>2974</v>
      </c>
      <c r="V29" s="21">
        <f t="shared" si="6"/>
        <v>2864</v>
      </c>
    </row>
    <row r="30" spans="1:22" ht="15.75">
      <c r="A30" s="15">
        <v>21</v>
      </c>
      <c r="B30" s="22" t="s">
        <v>61</v>
      </c>
      <c r="C30" s="25" t="s">
        <v>62</v>
      </c>
      <c r="D30" s="18">
        <v>3198.6</v>
      </c>
      <c r="E30" s="18">
        <v>3193</v>
      </c>
      <c r="F30" s="18">
        <v>2174.1999999999998</v>
      </c>
      <c r="G30" s="17">
        <f t="shared" si="0"/>
        <v>8565.7999999999993</v>
      </c>
      <c r="H30" s="19">
        <v>3198.6</v>
      </c>
      <c r="I30" s="20">
        <v>3191.4</v>
      </c>
      <c r="J30" s="20">
        <v>3140.6</v>
      </c>
      <c r="K30" s="20">
        <f t="shared" si="1"/>
        <v>9530.6</v>
      </c>
      <c r="L30" s="20">
        <v>3199.6</v>
      </c>
      <c r="M30" s="20">
        <v>3197.8</v>
      </c>
      <c r="N30" s="20">
        <v>3191.4</v>
      </c>
      <c r="O30" s="20">
        <f t="shared" si="2"/>
        <v>9588.7999999999993</v>
      </c>
      <c r="P30" s="20">
        <v>3195.4</v>
      </c>
      <c r="Q30" s="20">
        <v>3580</v>
      </c>
      <c r="R30" s="20">
        <v>2613.6300000000024</v>
      </c>
      <c r="S30" s="20">
        <f t="shared" si="3"/>
        <v>9389.0300000000025</v>
      </c>
      <c r="T30" s="20">
        <f t="shared" si="4"/>
        <v>37074.229999999996</v>
      </c>
      <c r="U30" s="21">
        <f t="shared" si="5"/>
        <v>3199.6</v>
      </c>
      <c r="V30" s="21">
        <f t="shared" si="6"/>
        <v>3199.6</v>
      </c>
    </row>
    <row r="31" spans="1:22" ht="15.75">
      <c r="A31" s="15">
        <v>22</v>
      </c>
      <c r="B31" s="16" t="s">
        <v>63</v>
      </c>
      <c r="C31" s="15" t="s">
        <v>64</v>
      </c>
      <c r="D31" s="18">
        <v>1581</v>
      </c>
      <c r="E31" s="18">
        <v>1592.4</v>
      </c>
      <c r="F31" s="18">
        <v>1113</v>
      </c>
      <c r="G31" s="17">
        <f t="shared" si="0"/>
        <v>4286.3999999999996</v>
      </c>
      <c r="H31" s="19">
        <v>1587.6</v>
      </c>
      <c r="I31" s="20">
        <v>1587.4</v>
      </c>
      <c r="J31" s="20">
        <v>1577.2</v>
      </c>
      <c r="K31" s="20">
        <f t="shared" si="1"/>
        <v>4752.2</v>
      </c>
      <c r="L31" s="20">
        <v>1584.4</v>
      </c>
      <c r="M31" s="20">
        <v>1584.8</v>
      </c>
      <c r="N31" s="20">
        <v>1824.4</v>
      </c>
      <c r="O31" s="20">
        <f t="shared" si="2"/>
        <v>4993.6000000000004</v>
      </c>
      <c r="P31" s="20">
        <v>1791.8</v>
      </c>
      <c r="Q31" s="20">
        <v>1790</v>
      </c>
      <c r="R31" s="20">
        <v>1306.8700000000013</v>
      </c>
      <c r="S31" s="20">
        <f t="shared" si="3"/>
        <v>4888.6700000000019</v>
      </c>
      <c r="T31" s="20">
        <f t="shared" si="4"/>
        <v>18920.870000000003</v>
      </c>
      <c r="U31" s="21">
        <f t="shared" si="5"/>
        <v>1824.4</v>
      </c>
      <c r="V31" s="21">
        <f t="shared" si="6"/>
        <v>1790</v>
      </c>
    </row>
    <row r="32" spans="1:22" ht="15.75">
      <c r="A32" s="15">
        <v>23</v>
      </c>
      <c r="B32" s="22" t="s">
        <v>65</v>
      </c>
      <c r="C32" s="23" t="s">
        <v>66</v>
      </c>
      <c r="D32" s="18">
        <v>4467</v>
      </c>
      <c r="E32" s="18">
        <v>4449</v>
      </c>
      <c r="F32" s="18">
        <v>3069</v>
      </c>
      <c r="G32" s="17">
        <f t="shared" si="0"/>
        <v>11985</v>
      </c>
      <c r="H32" s="19">
        <v>4785</v>
      </c>
      <c r="I32" s="20">
        <v>4447</v>
      </c>
      <c r="J32" s="20">
        <v>4057</v>
      </c>
      <c r="K32" s="20">
        <f t="shared" si="1"/>
        <v>13289</v>
      </c>
      <c r="L32" s="20">
        <v>4461</v>
      </c>
      <c r="M32" s="20">
        <v>4424</v>
      </c>
      <c r="N32" s="20">
        <v>4109</v>
      </c>
      <c r="O32" s="20">
        <f t="shared" si="2"/>
        <v>12994</v>
      </c>
      <c r="P32" s="20">
        <v>4404</v>
      </c>
      <c r="Q32" s="20">
        <v>4480</v>
      </c>
      <c r="R32" s="20">
        <v>3658.4300000000021</v>
      </c>
      <c r="S32" s="20">
        <f t="shared" si="3"/>
        <v>12542.430000000002</v>
      </c>
      <c r="T32" s="20">
        <f t="shared" si="4"/>
        <v>50810.43</v>
      </c>
      <c r="U32" s="21">
        <f t="shared" si="5"/>
        <v>4785</v>
      </c>
      <c r="V32" s="21">
        <f t="shared" si="6"/>
        <v>4480</v>
      </c>
    </row>
    <row r="33" spans="1:22" ht="15.75">
      <c r="A33" s="15">
        <v>24</v>
      </c>
      <c r="B33" s="22" t="s">
        <v>67</v>
      </c>
      <c r="C33" s="25" t="s">
        <v>68</v>
      </c>
      <c r="D33" s="18">
        <v>1917</v>
      </c>
      <c r="E33" s="18">
        <v>1914.4</v>
      </c>
      <c r="F33" s="18">
        <v>1311.6</v>
      </c>
      <c r="G33" s="17">
        <f t="shared" si="0"/>
        <v>5143</v>
      </c>
      <c r="H33" s="19">
        <v>1619.6</v>
      </c>
      <c r="I33" s="20">
        <v>1952.6</v>
      </c>
      <c r="J33" s="20">
        <v>1996.6</v>
      </c>
      <c r="K33" s="20">
        <f t="shared" si="1"/>
        <v>5568.7999999999993</v>
      </c>
      <c r="L33" s="20">
        <v>1936</v>
      </c>
      <c r="M33" s="20">
        <v>1372.2</v>
      </c>
      <c r="N33" s="20">
        <v>2252.1999999999998</v>
      </c>
      <c r="O33" s="20">
        <f t="shared" si="2"/>
        <v>5560.4</v>
      </c>
      <c r="P33" s="20">
        <v>1794.6</v>
      </c>
      <c r="Q33" s="20">
        <v>3200</v>
      </c>
      <c r="R33" s="20">
        <v>2613.6300000000024</v>
      </c>
      <c r="S33" s="20">
        <f t="shared" si="3"/>
        <v>7608.2300000000032</v>
      </c>
      <c r="T33" s="20">
        <f t="shared" si="4"/>
        <v>23880.43</v>
      </c>
      <c r="U33" s="21">
        <f t="shared" si="5"/>
        <v>2252.1999999999998</v>
      </c>
      <c r="V33" s="21">
        <f t="shared" si="6"/>
        <v>2252.1999999999998</v>
      </c>
    </row>
    <row r="34" spans="1:22" ht="15.75">
      <c r="A34" s="15">
        <v>25</v>
      </c>
      <c r="B34" s="22" t="s">
        <v>69</v>
      </c>
      <c r="C34" s="23" t="s">
        <v>70</v>
      </c>
      <c r="D34" s="18">
        <v>1916</v>
      </c>
      <c r="E34" s="18">
        <v>1915</v>
      </c>
      <c r="F34" s="18">
        <v>1302</v>
      </c>
      <c r="G34" s="17">
        <f t="shared" si="0"/>
        <v>5133</v>
      </c>
      <c r="H34" s="19">
        <v>1912</v>
      </c>
      <c r="I34" s="20">
        <v>1918</v>
      </c>
      <c r="J34" s="20">
        <v>1891</v>
      </c>
      <c r="K34" s="20">
        <f t="shared" si="1"/>
        <v>5721</v>
      </c>
      <c r="L34" s="20">
        <v>1911</v>
      </c>
      <c r="M34" s="20">
        <v>1901</v>
      </c>
      <c r="N34" s="20">
        <v>2194</v>
      </c>
      <c r="O34" s="20">
        <f t="shared" si="2"/>
        <v>6006</v>
      </c>
      <c r="P34" s="20">
        <v>1919</v>
      </c>
      <c r="Q34" s="20">
        <v>1920</v>
      </c>
      <c r="R34" s="20">
        <v>1567.8200000000006</v>
      </c>
      <c r="S34" s="20">
        <f t="shared" si="3"/>
        <v>5406.8200000000006</v>
      </c>
      <c r="T34" s="20">
        <f t="shared" si="4"/>
        <v>22266.82</v>
      </c>
      <c r="U34" s="21">
        <f t="shared" si="5"/>
        <v>2194</v>
      </c>
      <c r="V34" s="21">
        <f t="shared" si="6"/>
        <v>1920</v>
      </c>
    </row>
    <row r="35" spans="1:22" ht="15.75">
      <c r="A35" s="15">
        <v>26</v>
      </c>
      <c r="B35" s="22" t="s">
        <v>71</v>
      </c>
      <c r="C35" s="23" t="s">
        <v>72</v>
      </c>
      <c r="D35" s="18">
        <v>1269</v>
      </c>
      <c r="E35" s="18">
        <v>1261</v>
      </c>
      <c r="F35" s="18">
        <v>885</v>
      </c>
      <c r="G35" s="17">
        <f t="shared" si="0"/>
        <v>3415</v>
      </c>
      <c r="H35" s="19">
        <v>1261.5999999999999</v>
      </c>
      <c r="I35" s="20">
        <v>1263</v>
      </c>
      <c r="J35" s="20">
        <v>1280.2</v>
      </c>
      <c r="K35" s="20">
        <f t="shared" si="1"/>
        <v>3804.8</v>
      </c>
      <c r="L35" s="20">
        <v>1261</v>
      </c>
      <c r="M35" s="20">
        <v>1246.8</v>
      </c>
      <c r="N35" s="20">
        <v>1495.8</v>
      </c>
      <c r="O35" s="20">
        <f t="shared" si="2"/>
        <v>4003.6000000000004</v>
      </c>
      <c r="P35" s="20">
        <v>1410</v>
      </c>
      <c r="Q35" s="20">
        <v>1280</v>
      </c>
      <c r="R35" s="20">
        <v>1044.9100000000003</v>
      </c>
      <c r="S35" s="20">
        <f t="shared" si="3"/>
        <v>3734.9100000000003</v>
      </c>
      <c r="T35" s="20">
        <f t="shared" si="4"/>
        <v>14958.310000000001</v>
      </c>
      <c r="U35" s="21">
        <f t="shared" si="5"/>
        <v>1495.8</v>
      </c>
      <c r="V35" s="21">
        <f t="shared" si="6"/>
        <v>1280</v>
      </c>
    </row>
    <row r="36" spans="1:22" ht="15.75">
      <c r="A36" s="15">
        <v>27</v>
      </c>
      <c r="B36" s="22" t="s">
        <v>73</v>
      </c>
      <c r="C36" s="23" t="s">
        <v>74</v>
      </c>
      <c r="D36" s="18">
        <v>1901.8</v>
      </c>
      <c r="E36" s="18">
        <v>1915.8</v>
      </c>
      <c r="F36" s="18">
        <v>1320</v>
      </c>
      <c r="G36" s="17">
        <f t="shared" si="0"/>
        <v>5137.6000000000004</v>
      </c>
      <c r="H36" s="19">
        <v>1900.8</v>
      </c>
      <c r="I36" s="20">
        <v>1911.6</v>
      </c>
      <c r="J36" s="20">
        <v>1890</v>
      </c>
      <c r="K36" s="20">
        <f t="shared" si="1"/>
        <v>5702.4</v>
      </c>
      <c r="L36" s="20">
        <v>1912.8</v>
      </c>
      <c r="M36" s="20">
        <v>1917.2</v>
      </c>
      <c r="N36" s="20">
        <v>2180.1999999999998</v>
      </c>
      <c r="O36" s="20">
        <f t="shared" si="2"/>
        <v>6010.2</v>
      </c>
      <c r="P36" s="20">
        <v>2146.8000000000002</v>
      </c>
      <c r="Q36" s="20">
        <v>2148</v>
      </c>
      <c r="R36" s="20">
        <v>1567.8200000000006</v>
      </c>
      <c r="S36" s="20">
        <f t="shared" si="3"/>
        <v>5862.6200000000008</v>
      </c>
      <c r="T36" s="20">
        <f t="shared" si="4"/>
        <v>22712.82</v>
      </c>
      <c r="U36" s="21">
        <f t="shared" si="5"/>
        <v>2180.1999999999998</v>
      </c>
      <c r="V36" s="21">
        <f t="shared" si="6"/>
        <v>2148</v>
      </c>
    </row>
    <row r="37" spans="1:22" ht="15.75">
      <c r="A37" s="15">
        <v>28</v>
      </c>
      <c r="B37" s="22" t="s">
        <v>75</v>
      </c>
      <c r="C37" s="23" t="s">
        <v>76</v>
      </c>
      <c r="D37" s="18">
        <v>1918</v>
      </c>
      <c r="E37" s="18">
        <v>1893</v>
      </c>
      <c r="F37" s="18">
        <v>1322.4</v>
      </c>
      <c r="G37" s="17">
        <f t="shared" si="0"/>
        <v>5133.3999999999996</v>
      </c>
      <c r="H37" s="19">
        <v>1892.4</v>
      </c>
      <c r="I37" s="20">
        <v>1907.2</v>
      </c>
      <c r="J37" s="20">
        <v>1918.4</v>
      </c>
      <c r="K37" s="20">
        <f t="shared" si="1"/>
        <v>5718</v>
      </c>
      <c r="L37" s="20">
        <v>1913.6</v>
      </c>
      <c r="M37" s="20">
        <v>1896</v>
      </c>
      <c r="N37" s="20">
        <v>2191.8000000000002</v>
      </c>
      <c r="O37" s="20">
        <f t="shared" si="2"/>
        <v>6001.4</v>
      </c>
      <c r="P37" s="20">
        <v>2158.1999999999998</v>
      </c>
      <c r="Q37" s="20">
        <v>2148</v>
      </c>
      <c r="R37" s="20">
        <v>1567.8200000000006</v>
      </c>
      <c r="S37" s="20">
        <f t="shared" si="3"/>
        <v>5874.02</v>
      </c>
      <c r="T37" s="20">
        <f t="shared" si="4"/>
        <v>22726.82</v>
      </c>
      <c r="U37" s="21">
        <f t="shared" si="5"/>
        <v>2191.8000000000002</v>
      </c>
      <c r="V37" s="21">
        <f t="shared" si="6"/>
        <v>2148</v>
      </c>
    </row>
    <row r="38" spans="1:22" ht="15.75">
      <c r="A38" s="15">
        <v>29</v>
      </c>
      <c r="B38" s="22" t="s">
        <v>77</v>
      </c>
      <c r="C38" s="23" t="s">
        <v>78</v>
      </c>
      <c r="D38" s="18">
        <v>1908</v>
      </c>
      <c r="E38" s="18">
        <v>1912.8</v>
      </c>
      <c r="F38" s="18">
        <v>1303.8</v>
      </c>
      <c r="G38" s="17">
        <f t="shared" si="0"/>
        <v>5124.6000000000004</v>
      </c>
      <c r="H38" s="19">
        <v>1908</v>
      </c>
      <c r="I38" s="20">
        <v>1908</v>
      </c>
      <c r="J38" s="20">
        <v>1898.4</v>
      </c>
      <c r="K38" s="20">
        <f t="shared" si="1"/>
        <v>5714.4</v>
      </c>
      <c r="L38" s="20">
        <v>1913.4</v>
      </c>
      <c r="M38" s="20">
        <v>1903.8</v>
      </c>
      <c r="N38" s="20">
        <v>2153.6</v>
      </c>
      <c r="O38" s="20">
        <f t="shared" si="2"/>
        <v>5970.7999999999993</v>
      </c>
      <c r="P38" s="20">
        <v>1885.2</v>
      </c>
      <c r="Q38" s="20">
        <v>1920</v>
      </c>
      <c r="R38" s="20">
        <v>1567.8200000000006</v>
      </c>
      <c r="S38" s="20">
        <f t="shared" si="3"/>
        <v>5373.02</v>
      </c>
      <c r="T38" s="20">
        <f t="shared" si="4"/>
        <v>22182.82</v>
      </c>
      <c r="U38" s="21">
        <f t="shared" si="5"/>
        <v>2153.6</v>
      </c>
      <c r="V38" s="21">
        <f t="shared" si="6"/>
        <v>1920</v>
      </c>
    </row>
    <row r="39" spans="1:22" ht="15.75">
      <c r="A39" s="15">
        <v>30</v>
      </c>
      <c r="B39" s="22" t="s">
        <v>79</v>
      </c>
      <c r="C39" s="23" t="s">
        <v>80</v>
      </c>
      <c r="D39" s="18">
        <v>1275</v>
      </c>
      <c r="E39" s="18">
        <v>1279.2</v>
      </c>
      <c r="F39" s="18">
        <v>865.8</v>
      </c>
      <c r="G39" s="17">
        <f t="shared" si="0"/>
        <v>3420</v>
      </c>
      <c r="H39" s="19">
        <v>1275</v>
      </c>
      <c r="I39" s="20">
        <v>1260</v>
      </c>
      <c r="J39" s="20">
        <v>1272.4000000000001</v>
      </c>
      <c r="K39" s="20">
        <f t="shared" si="1"/>
        <v>3807.4</v>
      </c>
      <c r="L39" s="20">
        <v>1251</v>
      </c>
      <c r="M39" s="20"/>
      <c r="N39" s="20">
        <v>2748.4</v>
      </c>
      <c r="O39" s="20">
        <f t="shared" si="2"/>
        <v>3999.4</v>
      </c>
      <c r="P39" s="20">
        <v>1266</v>
      </c>
      <c r="Q39" s="20">
        <v>1280</v>
      </c>
      <c r="R39" s="20">
        <v>1044.9100000000003</v>
      </c>
      <c r="S39" s="20">
        <f t="shared" si="3"/>
        <v>3590.9100000000003</v>
      </c>
      <c r="T39" s="20">
        <f t="shared" si="4"/>
        <v>14817.710000000001</v>
      </c>
      <c r="U39" s="21">
        <f t="shared" si="5"/>
        <v>2748.4</v>
      </c>
      <c r="V39" s="21">
        <f t="shared" si="6"/>
        <v>1280</v>
      </c>
    </row>
    <row r="40" spans="1:22" ht="15.75">
      <c r="A40" s="15">
        <v>31</v>
      </c>
      <c r="B40" s="22" t="s">
        <v>81</v>
      </c>
      <c r="C40" s="23" t="s">
        <v>82</v>
      </c>
      <c r="D40" s="18">
        <v>1909.6</v>
      </c>
      <c r="E40" s="18">
        <v>1838.2</v>
      </c>
      <c r="F40" s="18">
        <v>1297.5999999999999</v>
      </c>
      <c r="G40" s="17">
        <f t="shared" si="0"/>
        <v>5045.3999999999996</v>
      </c>
      <c r="H40" s="19">
        <v>1917.2</v>
      </c>
      <c r="I40" s="20">
        <v>1909.8</v>
      </c>
      <c r="J40" s="20">
        <v>1735.6</v>
      </c>
      <c r="K40" s="20">
        <f t="shared" si="1"/>
        <v>5562.6</v>
      </c>
      <c r="L40" s="20">
        <v>1743.4</v>
      </c>
      <c r="M40" s="20">
        <v>1917</v>
      </c>
      <c r="N40" s="20">
        <v>2346.4</v>
      </c>
      <c r="O40" s="20">
        <f t="shared" si="2"/>
        <v>6006.8</v>
      </c>
      <c r="P40" s="20">
        <v>1902.8</v>
      </c>
      <c r="Q40" s="20">
        <v>1920</v>
      </c>
      <c r="R40" s="20">
        <v>1567.8200000000006</v>
      </c>
      <c r="S40" s="20">
        <f t="shared" si="3"/>
        <v>5390.6200000000008</v>
      </c>
      <c r="T40" s="20">
        <f t="shared" si="4"/>
        <v>22005.420000000006</v>
      </c>
      <c r="U40" s="21">
        <f t="shared" si="5"/>
        <v>2346.4</v>
      </c>
      <c r="V40" s="21">
        <f t="shared" si="6"/>
        <v>1920</v>
      </c>
    </row>
    <row r="41" spans="1:22" ht="15.75">
      <c r="A41" s="15">
        <v>32</v>
      </c>
      <c r="B41" s="22" t="s">
        <v>83</v>
      </c>
      <c r="C41" s="23" t="s">
        <v>84</v>
      </c>
      <c r="D41" s="18">
        <v>918</v>
      </c>
      <c r="E41" s="18">
        <v>955</v>
      </c>
      <c r="F41" s="18">
        <v>2212.8000000000002</v>
      </c>
      <c r="G41" s="17">
        <f t="shared" si="0"/>
        <v>4085.8</v>
      </c>
      <c r="H41" s="19">
        <v>1073</v>
      </c>
      <c r="I41" s="20">
        <v>1446</v>
      </c>
      <c r="J41" s="20">
        <v>1886</v>
      </c>
      <c r="K41" s="20">
        <f t="shared" si="1"/>
        <v>4405</v>
      </c>
      <c r="L41" s="20">
        <v>1594.8</v>
      </c>
      <c r="M41" s="20">
        <v>1137</v>
      </c>
      <c r="N41" s="20">
        <v>1908</v>
      </c>
      <c r="O41" s="20">
        <f t="shared" si="2"/>
        <v>4639.8</v>
      </c>
      <c r="P41" s="20">
        <v>1768</v>
      </c>
      <c r="Q41" s="20">
        <v>1600</v>
      </c>
      <c r="R41" s="20">
        <v>1306.8700000000013</v>
      </c>
      <c r="S41" s="20">
        <f t="shared" si="3"/>
        <v>4674.8700000000008</v>
      </c>
      <c r="T41" s="20">
        <f t="shared" si="4"/>
        <v>17805.47</v>
      </c>
      <c r="U41" s="21">
        <f t="shared" si="5"/>
        <v>2212.8000000000002</v>
      </c>
      <c r="V41" s="21">
        <f t="shared" si="6"/>
        <v>1600</v>
      </c>
    </row>
    <row r="42" spans="1:22" ht="15.75">
      <c r="A42" s="15">
        <v>33</v>
      </c>
      <c r="B42" s="22" t="s">
        <v>85</v>
      </c>
      <c r="C42" s="23" t="s">
        <v>86</v>
      </c>
      <c r="D42" s="18">
        <v>1799.4</v>
      </c>
      <c r="E42" s="18">
        <v>1914</v>
      </c>
      <c r="F42" s="18">
        <v>1420</v>
      </c>
      <c r="G42" s="17">
        <f t="shared" si="0"/>
        <v>5133.3999999999996</v>
      </c>
      <c r="H42" s="19">
        <v>1901.4</v>
      </c>
      <c r="I42" s="20">
        <v>1836</v>
      </c>
      <c r="J42" s="20">
        <v>1980</v>
      </c>
      <c r="K42" s="20">
        <f t="shared" si="1"/>
        <v>5717.4</v>
      </c>
      <c r="L42" s="20">
        <v>1906</v>
      </c>
      <c r="M42" s="20">
        <v>1896</v>
      </c>
      <c r="N42" s="20">
        <v>2184</v>
      </c>
      <c r="O42" s="20">
        <f t="shared" si="2"/>
        <v>5986</v>
      </c>
      <c r="P42" s="20">
        <v>1920</v>
      </c>
      <c r="Q42" s="20">
        <v>2148</v>
      </c>
      <c r="R42" s="20">
        <v>1567.8200000000006</v>
      </c>
      <c r="S42" s="20">
        <f t="shared" si="3"/>
        <v>5635.8200000000006</v>
      </c>
      <c r="T42" s="20">
        <f t="shared" si="4"/>
        <v>22472.620000000003</v>
      </c>
      <c r="U42" s="21">
        <f t="shared" si="5"/>
        <v>2184</v>
      </c>
      <c r="V42" s="21">
        <f t="shared" si="6"/>
        <v>2148</v>
      </c>
    </row>
    <row r="43" spans="1:22" ht="15.75">
      <c r="A43" s="15">
        <v>34</v>
      </c>
      <c r="B43" s="22" t="s">
        <v>87</v>
      </c>
      <c r="C43" s="23" t="s">
        <v>88</v>
      </c>
      <c r="D43" s="18">
        <v>1592</v>
      </c>
      <c r="E43" s="18">
        <v>1537</v>
      </c>
      <c r="F43" s="18">
        <v>1156</v>
      </c>
      <c r="G43" s="17">
        <f t="shared" si="0"/>
        <v>4285</v>
      </c>
      <c r="H43" s="19">
        <v>1537</v>
      </c>
      <c r="I43" s="20">
        <v>1577</v>
      </c>
      <c r="J43" s="20">
        <v>1631</v>
      </c>
      <c r="K43" s="20">
        <f t="shared" si="1"/>
        <v>4745</v>
      </c>
      <c r="L43" s="20">
        <v>1592</v>
      </c>
      <c r="M43" s="20">
        <v>1537</v>
      </c>
      <c r="N43" s="20">
        <v>1514</v>
      </c>
      <c r="O43" s="20">
        <f t="shared" si="2"/>
        <v>4643</v>
      </c>
      <c r="P43" s="20">
        <v>1771</v>
      </c>
      <c r="Q43" s="20">
        <v>1600</v>
      </c>
      <c r="R43" s="20">
        <v>1306.8700000000013</v>
      </c>
      <c r="S43" s="20">
        <f t="shared" si="3"/>
        <v>4677.8700000000008</v>
      </c>
      <c r="T43" s="20">
        <f t="shared" si="4"/>
        <v>18350.870000000003</v>
      </c>
      <c r="U43" s="21">
        <f t="shared" si="5"/>
        <v>1771</v>
      </c>
      <c r="V43" s="21">
        <f t="shared" si="6"/>
        <v>1600</v>
      </c>
    </row>
    <row r="44" spans="1:22" ht="15.75">
      <c r="A44" s="15">
        <v>35</v>
      </c>
      <c r="B44" s="22" t="s">
        <v>89</v>
      </c>
      <c r="C44" s="23" t="s">
        <v>90</v>
      </c>
      <c r="D44" s="18">
        <v>1240</v>
      </c>
      <c r="E44" s="18">
        <v>1279</v>
      </c>
      <c r="F44" s="18">
        <v>907</v>
      </c>
      <c r="G44" s="17">
        <f t="shared" si="0"/>
        <v>3426</v>
      </c>
      <c r="H44" s="19">
        <v>1252</v>
      </c>
      <c r="I44" s="20">
        <v>1202</v>
      </c>
      <c r="J44" s="20">
        <v>1339</v>
      </c>
      <c r="K44" s="20">
        <f t="shared" si="1"/>
        <v>3793</v>
      </c>
      <c r="L44" s="20">
        <v>1274</v>
      </c>
      <c r="M44" s="20">
        <v>1261</v>
      </c>
      <c r="N44" s="20">
        <v>1177</v>
      </c>
      <c r="O44" s="20">
        <f t="shared" si="2"/>
        <v>3712</v>
      </c>
      <c r="P44" s="20">
        <v>1432</v>
      </c>
      <c r="Q44" s="20">
        <v>1432</v>
      </c>
      <c r="R44" s="20">
        <v>1044.9100000000003</v>
      </c>
      <c r="S44" s="20">
        <f t="shared" si="3"/>
        <v>3908.9100000000003</v>
      </c>
      <c r="T44" s="20">
        <f t="shared" si="4"/>
        <v>14839.91</v>
      </c>
      <c r="U44" s="21">
        <f t="shared" si="5"/>
        <v>1432</v>
      </c>
      <c r="V44" s="21">
        <f t="shared" si="6"/>
        <v>1432</v>
      </c>
    </row>
    <row r="45" spans="1:22" ht="15.75">
      <c r="A45" s="15">
        <v>36</v>
      </c>
      <c r="B45" s="22" t="s">
        <v>91</v>
      </c>
      <c r="C45" s="23" t="s">
        <v>92</v>
      </c>
      <c r="D45" s="18">
        <v>1594</v>
      </c>
      <c r="E45" s="18">
        <v>1599</v>
      </c>
      <c r="F45" s="18">
        <v>1084</v>
      </c>
      <c r="G45" s="17">
        <f t="shared" si="0"/>
        <v>4277</v>
      </c>
      <c r="H45" s="19">
        <v>1600</v>
      </c>
      <c r="I45" s="20">
        <v>1599</v>
      </c>
      <c r="J45" s="20">
        <v>1121</v>
      </c>
      <c r="K45" s="20">
        <f t="shared" si="1"/>
        <v>4320</v>
      </c>
      <c r="L45" s="20">
        <v>1596</v>
      </c>
      <c r="M45" s="20">
        <v>1598</v>
      </c>
      <c r="N45" s="20">
        <v>1450</v>
      </c>
      <c r="O45" s="20">
        <f t="shared" si="2"/>
        <v>4644</v>
      </c>
      <c r="P45" s="20">
        <v>1793</v>
      </c>
      <c r="Q45" s="20">
        <v>1790</v>
      </c>
      <c r="R45" s="20">
        <v>1306.8700000000013</v>
      </c>
      <c r="S45" s="20">
        <f t="shared" si="3"/>
        <v>4889.8700000000008</v>
      </c>
      <c r="T45" s="20">
        <f t="shared" si="4"/>
        <v>18130.870000000003</v>
      </c>
      <c r="U45" s="21">
        <f t="shared" si="5"/>
        <v>1793</v>
      </c>
      <c r="V45" s="21">
        <f t="shared" si="6"/>
        <v>1790</v>
      </c>
    </row>
    <row r="46" spans="1:22" ht="15.75">
      <c r="A46" s="15">
        <v>37</v>
      </c>
      <c r="B46" s="22" t="s">
        <v>93</v>
      </c>
      <c r="C46" s="23" t="s">
        <v>94</v>
      </c>
      <c r="D46" s="18">
        <v>1274.2</v>
      </c>
      <c r="E46" s="18">
        <v>1272.2</v>
      </c>
      <c r="F46" s="18">
        <v>875.2</v>
      </c>
      <c r="G46" s="17">
        <f t="shared" si="0"/>
        <v>3421.6000000000004</v>
      </c>
      <c r="H46" s="19">
        <v>1275</v>
      </c>
      <c r="I46" s="20">
        <v>1260</v>
      </c>
      <c r="J46" s="20">
        <v>1247</v>
      </c>
      <c r="K46" s="20">
        <f t="shared" si="1"/>
        <v>3782</v>
      </c>
      <c r="L46" s="20">
        <v>1270</v>
      </c>
      <c r="M46" s="20">
        <v>1279</v>
      </c>
      <c r="N46" s="20">
        <v>1163</v>
      </c>
      <c r="O46" s="20">
        <f t="shared" si="2"/>
        <v>3712</v>
      </c>
      <c r="P46" s="20">
        <v>1438</v>
      </c>
      <c r="Q46" s="20">
        <v>1432</v>
      </c>
      <c r="R46" s="20">
        <v>1044.9100000000003</v>
      </c>
      <c r="S46" s="20">
        <f t="shared" si="3"/>
        <v>3914.9100000000003</v>
      </c>
      <c r="T46" s="20">
        <f t="shared" si="4"/>
        <v>14830.51</v>
      </c>
      <c r="U46" s="21">
        <f t="shared" si="5"/>
        <v>1438</v>
      </c>
      <c r="V46" s="21">
        <f t="shared" si="6"/>
        <v>1432</v>
      </c>
    </row>
    <row r="47" spans="1:22" ht="15.75">
      <c r="A47" s="15">
        <v>38</v>
      </c>
      <c r="B47" s="22" t="s">
        <v>95</v>
      </c>
      <c r="C47" s="23" t="s">
        <v>96</v>
      </c>
      <c r="D47" s="18">
        <v>1267.4000000000001</v>
      </c>
      <c r="E47" s="18">
        <v>1276.4000000000001</v>
      </c>
      <c r="F47" s="18">
        <v>834</v>
      </c>
      <c r="G47" s="17">
        <f t="shared" si="0"/>
        <v>3377.8</v>
      </c>
      <c r="H47" s="19">
        <v>1277</v>
      </c>
      <c r="I47" s="20">
        <v>1280</v>
      </c>
      <c r="J47" s="20">
        <v>1155</v>
      </c>
      <c r="K47" s="20">
        <f t="shared" si="1"/>
        <v>3712</v>
      </c>
      <c r="L47" s="20">
        <v>1278</v>
      </c>
      <c r="M47" s="20">
        <v>1276</v>
      </c>
      <c r="N47" s="20">
        <v>1412</v>
      </c>
      <c r="O47" s="20">
        <f t="shared" si="2"/>
        <v>3966</v>
      </c>
      <c r="P47" s="20">
        <v>1272.4000000000001</v>
      </c>
      <c r="Q47" s="20">
        <v>1432</v>
      </c>
      <c r="R47" s="20">
        <v>1044.9100000000003</v>
      </c>
      <c r="S47" s="20">
        <f t="shared" si="3"/>
        <v>3749.3100000000004</v>
      </c>
      <c r="T47" s="20">
        <f t="shared" si="4"/>
        <v>14805.11</v>
      </c>
      <c r="U47" s="21">
        <f t="shared" si="5"/>
        <v>1412</v>
      </c>
      <c r="V47" s="21">
        <f t="shared" si="6"/>
        <v>1412</v>
      </c>
    </row>
    <row r="48" spans="1:22" ht="15.75">
      <c r="A48" s="15">
        <v>39</v>
      </c>
      <c r="B48" s="22" t="s">
        <v>97</v>
      </c>
      <c r="C48" s="23" t="s">
        <v>98</v>
      </c>
      <c r="D48" s="18">
        <v>1919</v>
      </c>
      <c r="E48" s="18">
        <v>1911</v>
      </c>
      <c r="F48" s="18">
        <v>1297</v>
      </c>
      <c r="G48" s="17">
        <f t="shared" si="0"/>
        <v>5127</v>
      </c>
      <c r="H48" s="19">
        <v>2014</v>
      </c>
      <c r="I48" s="20">
        <v>1904</v>
      </c>
      <c r="J48" s="20">
        <v>1802</v>
      </c>
      <c r="K48" s="20">
        <f t="shared" si="1"/>
        <v>5720</v>
      </c>
      <c r="L48" s="20">
        <v>1904.8</v>
      </c>
      <c r="M48" s="20">
        <v>1905.8</v>
      </c>
      <c r="N48" s="20">
        <v>2194.1999999999998</v>
      </c>
      <c r="O48" s="20">
        <f t="shared" si="2"/>
        <v>6004.7999999999993</v>
      </c>
      <c r="P48" s="20">
        <v>2157</v>
      </c>
      <c r="Q48" s="20">
        <v>2148</v>
      </c>
      <c r="R48" s="20">
        <v>1567.8200000000006</v>
      </c>
      <c r="S48" s="20">
        <f t="shared" si="3"/>
        <v>5872.8200000000006</v>
      </c>
      <c r="T48" s="20">
        <f t="shared" si="4"/>
        <v>22724.62</v>
      </c>
      <c r="U48" s="21">
        <f t="shared" si="5"/>
        <v>2194.1999999999998</v>
      </c>
      <c r="V48" s="21">
        <f t="shared" si="6"/>
        <v>2148</v>
      </c>
    </row>
    <row r="49" spans="1:22" ht="15.75">
      <c r="A49" s="15">
        <v>40</v>
      </c>
      <c r="B49" s="22" t="s">
        <v>99</v>
      </c>
      <c r="C49" s="23" t="s">
        <v>100</v>
      </c>
      <c r="D49" s="18">
        <v>1261</v>
      </c>
      <c r="E49" s="18">
        <v>1261</v>
      </c>
      <c r="F49" s="18">
        <v>885</v>
      </c>
      <c r="G49" s="17">
        <f t="shared" si="0"/>
        <v>3407</v>
      </c>
      <c r="H49" s="19">
        <v>1261</v>
      </c>
      <c r="I49" s="20">
        <v>1128</v>
      </c>
      <c r="J49" s="20">
        <v>1394</v>
      </c>
      <c r="K49" s="20">
        <f t="shared" si="1"/>
        <v>3783</v>
      </c>
      <c r="L49" s="20">
        <v>1206</v>
      </c>
      <c r="M49" s="20">
        <v>1034</v>
      </c>
      <c r="N49" s="20">
        <v>1449</v>
      </c>
      <c r="O49" s="20">
        <f t="shared" si="2"/>
        <v>3689</v>
      </c>
      <c r="P49" s="20">
        <v>1222.4000000000001</v>
      </c>
      <c r="Q49" s="20">
        <v>1280</v>
      </c>
      <c r="R49" s="20">
        <v>1044.9100000000003</v>
      </c>
      <c r="S49" s="20">
        <f t="shared" si="3"/>
        <v>3547.3100000000004</v>
      </c>
      <c r="T49" s="20">
        <f t="shared" si="4"/>
        <v>14426.310000000001</v>
      </c>
      <c r="U49" s="21">
        <f t="shared" si="5"/>
        <v>1449</v>
      </c>
      <c r="V49" s="21">
        <f t="shared" si="6"/>
        <v>1280</v>
      </c>
    </row>
    <row r="50" spans="1:22" ht="15.75">
      <c r="A50" s="15">
        <v>41</v>
      </c>
      <c r="B50" s="22" t="s">
        <v>101</v>
      </c>
      <c r="C50" s="23" t="s">
        <v>102</v>
      </c>
      <c r="D50" s="18">
        <v>1915.4</v>
      </c>
      <c r="E50" s="18">
        <v>1888.2</v>
      </c>
      <c r="F50" s="18">
        <v>1300</v>
      </c>
      <c r="G50" s="17">
        <f t="shared" si="0"/>
        <v>5103.6000000000004</v>
      </c>
      <c r="H50" s="19">
        <v>1882</v>
      </c>
      <c r="I50" s="20">
        <v>1901.2</v>
      </c>
      <c r="J50" s="20">
        <v>1753</v>
      </c>
      <c r="K50" s="20">
        <f t="shared" si="1"/>
        <v>5536.2</v>
      </c>
      <c r="L50" s="20">
        <v>1889.8</v>
      </c>
      <c r="M50" s="20">
        <v>1891.8</v>
      </c>
      <c r="N50" s="20">
        <v>1760.4</v>
      </c>
      <c r="O50" s="20">
        <f t="shared" si="2"/>
        <v>5542</v>
      </c>
      <c r="P50" s="20">
        <v>1919.2</v>
      </c>
      <c r="Q50" s="20">
        <v>2148</v>
      </c>
      <c r="R50" s="20">
        <v>1567.8200000000006</v>
      </c>
      <c r="S50" s="20">
        <f t="shared" si="3"/>
        <v>5635.02</v>
      </c>
      <c r="T50" s="20">
        <f t="shared" si="4"/>
        <v>21816.82</v>
      </c>
      <c r="U50" s="21">
        <f t="shared" si="5"/>
        <v>1919.2</v>
      </c>
      <c r="V50" s="21">
        <f t="shared" si="6"/>
        <v>1919.2</v>
      </c>
    </row>
    <row r="51" spans="1:22" ht="15.75">
      <c r="A51" s="15">
        <v>42</v>
      </c>
      <c r="B51" s="22" t="s">
        <v>103</v>
      </c>
      <c r="C51" s="23" t="s">
        <v>104</v>
      </c>
      <c r="D51" s="18">
        <v>1564</v>
      </c>
      <c r="E51" s="18">
        <v>1591.2</v>
      </c>
      <c r="F51" s="18">
        <v>1122</v>
      </c>
      <c r="G51" s="17">
        <f t="shared" si="0"/>
        <v>4277.2</v>
      </c>
      <c r="H51" s="19">
        <v>1552</v>
      </c>
      <c r="I51" s="20">
        <v>1570</v>
      </c>
      <c r="J51" s="20">
        <v>1639</v>
      </c>
      <c r="K51" s="20">
        <f t="shared" si="1"/>
        <v>4761</v>
      </c>
      <c r="L51" s="20">
        <v>1530</v>
      </c>
      <c r="M51" s="20">
        <v>1570</v>
      </c>
      <c r="N51" s="20">
        <v>1898</v>
      </c>
      <c r="O51" s="20">
        <f t="shared" si="2"/>
        <v>4998</v>
      </c>
      <c r="P51" s="20">
        <v>1793</v>
      </c>
      <c r="Q51" s="20">
        <v>1790</v>
      </c>
      <c r="R51" s="20">
        <v>1306.8700000000013</v>
      </c>
      <c r="S51" s="20">
        <f t="shared" si="3"/>
        <v>4889.8700000000008</v>
      </c>
      <c r="T51" s="20">
        <f t="shared" si="4"/>
        <v>18926.07</v>
      </c>
      <c r="U51" s="21">
        <f t="shared" si="5"/>
        <v>1898</v>
      </c>
      <c r="V51" s="21">
        <f t="shared" si="6"/>
        <v>1790</v>
      </c>
    </row>
    <row r="52" spans="1:22" ht="15.75">
      <c r="A52" s="15">
        <v>43</v>
      </c>
      <c r="B52" s="22" t="s">
        <v>105</v>
      </c>
      <c r="C52" s="23" t="s">
        <v>106</v>
      </c>
      <c r="D52" s="18">
        <v>1576.8</v>
      </c>
      <c r="E52" s="18">
        <v>1507.2</v>
      </c>
      <c r="F52" s="18">
        <v>1160.4000000000001</v>
      </c>
      <c r="G52" s="17">
        <f t="shared" si="0"/>
        <v>4244.3999999999996</v>
      </c>
      <c r="H52" s="19">
        <v>1563.6</v>
      </c>
      <c r="I52" s="20">
        <v>1522.4</v>
      </c>
      <c r="J52" s="20">
        <v>1539.6</v>
      </c>
      <c r="K52" s="20">
        <f t="shared" si="1"/>
        <v>4625.6000000000004</v>
      </c>
      <c r="L52" s="20">
        <v>1918.8</v>
      </c>
      <c r="M52" s="20">
        <v>1579.6</v>
      </c>
      <c r="N52" s="20">
        <v>1495.2</v>
      </c>
      <c r="O52" s="20">
        <f t="shared" si="2"/>
        <v>4993.5999999999995</v>
      </c>
      <c r="P52" s="20">
        <v>1785</v>
      </c>
      <c r="Q52" s="20">
        <v>1790</v>
      </c>
      <c r="R52" s="20">
        <v>1306.8700000000013</v>
      </c>
      <c r="S52" s="20">
        <f t="shared" si="3"/>
        <v>4881.8700000000008</v>
      </c>
      <c r="T52" s="20">
        <f t="shared" si="4"/>
        <v>18745.47</v>
      </c>
      <c r="U52" s="21">
        <f t="shared" si="5"/>
        <v>1918.8</v>
      </c>
      <c r="V52" s="21">
        <f t="shared" si="6"/>
        <v>1790</v>
      </c>
    </row>
    <row r="53" spans="1:22" ht="15.75">
      <c r="A53" s="15">
        <v>44</v>
      </c>
      <c r="B53" s="22" t="s">
        <v>107</v>
      </c>
      <c r="C53" s="23" t="s">
        <v>108</v>
      </c>
      <c r="D53" s="18">
        <v>3190</v>
      </c>
      <c r="E53" s="18">
        <v>3175</v>
      </c>
      <c r="F53" s="18">
        <v>2208</v>
      </c>
      <c r="G53" s="17">
        <f t="shared" si="0"/>
        <v>8573</v>
      </c>
      <c r="H53" s="19">
        <v>3192</v>
      </c>
      <c r="I53" s="20">
        <v>3193</v>
      </c>
      <c r="J53" s="20">
        <v>3131</v>
      </c>
      <c r="K53" s="20">
        <f t="shared" si="1"/>
        <v>9516</v>
      </c>
      <c r="L53" s="20">
        <v>3186</v>
      </c>
      <c r="M53" s="20">
        <v>3196</v>
      </c>
      <c r="N53" s="20">
        <v>2905</v>
      </c>
      <c r="O53" s="20">
        <f t="shared" si="2"/>
        <v>9287</v>
      </c>
      <c r="P53" s="20">
        <v>3195</v>
      </c>
      <c r="Q53" s="20">
        <v>3200</v>
      </c>
      <c r="R53" s="20">
        <v>2613.6300000000024</v>
      </c>
      <c r="S53" s="20">
        <f t="shared" si="3"/>
        <v>9008.6300000000028</v>
      </c>
      <c r="T53" s="20">
        <f t="shared" si="4"/>
        <v>36384.630000000005</v>
      </c>
      <c r="U53" s="21">
        <f t="shared" si="5"/>
        <v>3196</v>
      </c>
      <c r="V53" s="21">
        <f t="shared" si="6"/>
        <v>3196</v>
      </c>
    </row>
    <row r="54" spans="1:22" ht="15.75">
      <c r="A54" s="15">
        <v>45</v>
      </c>
      <c r="B54" s="22" t="s">
        <v>109</v>
      </c>
      <c r="C54" s="23" t="s">
        <v>110</v>
      </c>
      <c r="D54" s="18">
        <v>1892</v>
      </c>
      <c r="E54" s="18">
        <v>1914</v>
      </c>
      <c r="F54" s="18">
        <v>1332</v>
      </c>
      <c r="G54" s="17">
        <f t="shared" si="0"/>
        <v>5138</v>
      </c>
      <c r="H54" s="19">
        <v>1890</v>
      </c>
      <c r="I54" s="20">
        <v>1854</v>
      </c>
      <c r="J54" s="20">
        <v>1944</v>
      </c>
      <c r="K54" s="20">
        <f t="shared" si="1"/>
        <v>5688</v>
      </c>
      <c r="L54" s="20">
        <v>1896</v>
      </c>
      <c r="M54" s="20">
        <v>1882.8</v>
      </c>
      <c r="N54" s="20">
        <v>1787</v>
      </c>
      <c r="O54" s="20">
        <f t="shared" si="2"/>
        <v>5565.8</v>
      </c>
      <c r="P54" s="20">
        <v>1857</v>
      </c>
      <c r="Q54" s="20">
        <v>1920</v>
      </c>
      <c r="R54" s="20">
        <v>1567.8200000000006</v>
      </c>
      <c r="S54" s="20">
        <f t="shared" si="3"/>
        <v>5344.8200000000006</v>
      </c>
      <c r="T54" s="20">
        <f t="shared" si="4"/>
        <v>21736.620000000003</v>
      </c>
      <c r="U54" s="21">
        <f t="shared" si="5"/>
        <v>1944</v>
      </c>
      <c r="V54" s="21">
        <f t="shared" si="6"/>
        <v>1920</v>
      </c>
    </row>
    <row r="55" spans="1:22" ht="15.75">
      <c r="A55" s="15">
        <v>46</v>
      </c>
      <c r="B55" s="22" t="s">
        <v>111</v>
      </c>
      <c r="C55" s="23" t="s">
        <v>112</v>
      </c>
      <c r="D55" s="18">
        <v>1915</v>
      </c>
      <c r="E55" s="18">
        <v>1887</v>
      </c>
      <c r="F55" s="18">
        <v>1311</v>
      </c>
      <c r="G55" s="17">
        <f t="shared" si="0"/>
        <v>5113</v>
      </c>
      <c r="H55" s="19">
        <v>1883</v>
      </c>
      <c r="I55" s="20">
        <v>1910</v>
      </c>
      <c r="J55" s="20">
        <v>1913</v>
      </c>
      <c r="K55" s="20">
        <f t="shared" si="1"/>
        <v>5706</v>
      </c>
      <c r="L55" s="20">
        <v>1945</v>
      </c>
      <c r="M55" s="20">
        <v>1918</v>
      </c>
      <c r="N55" s="20">
        <v>2137</v>
      </c>
      <c r="O55" s="20">
        <f t="shared" si="2"/>
        <v>6000</v>
      </c>
      <c r="P55" s="20">
        <v>2059</v>
      </c>
      <c r="Q55" s="20">
        <v>1920</v>
      </c>
      <c r="R55" s="20">
        <v>1567.8200000000006</v>
      </c>
      <c r="S55" s="20">
        <f t="shared" si="3"/>
        <v>5546.8200000000006</v>
      </c>
      <c r="T55" s="20">
        <f t="shared" si="4"/>
        <v>22365.82</v>
      </c>
      <c r="U55" s="21">
        <f t="shared" si="5"/>
        <v>2137</v>
      </c>
      <c r="V55" s="21">
        <f t="shared" si="6"/>
        <v>1920</v>
      </c>
    </row>
    <row r="56" spans="1:22" ht="15.75">
      <c r="A56" s="15">
        <v>47</v>
      </c>
      <c r="B56" s="22" t="s">
        <v>113</v>
      </c>
      <c r="C56" s="23" t="s">
        <v>114</v>
      </c>
      <c r="D56" s="18">
        <v>1566.8</v>
      </c>
      <c r="E56" s="18">
        <v>1568.4</v>
      </c>
      <c r="F56" s="18">
        <v>990</v>
      </c>
      <c r="G56" s="17">
        <f t="shared" si="0"/>
        <v>4125.2</v>
      </c>
      <c r="H56" s="19">
        <v>1563.4</v>
      </c>
      <c r="I56" s="20">
        <v>1584</v>
      </c>
      <c r="J56" s="20">
        <v>1486.2</v>
      </c>
      <c r="K56" s="20">
        <f t="shared" si="1"/>
        <v>4633.6000000000004</v>
      </c>
      <c r="L56" s="20">
        <v>1591.6</v>
      </c>
      <c r="M56" s="20">
        <v>1574.2</v>
      </c>
      <c r="N56" s="20">
        <v>1359.6</v>
      </c>
      <c r="O56" s="20">
        <f t="shared" si="2"/>
        <v>4525.3999999999996</v>
      </c>
      <c r="P56" s="20">
        <v>1572</v>
      </c>
      <c r="Q56" s="20">
        <v>1600</v>
      </c>
      <c r="R56" s="20">
        <v>1306.8700000000013</v>
      </c>
      <c r="S56" s="20">
        <f t="shared" si="3"/>
        <v>4478.8700000000008</v>
      </c>
      <c r="T56" s="20">
        <f t="shared" si="4"/>
        <v>17763.07</v>
      </c>
      <c r="U56" s="21">
        <f t="shared" si="5"/>
        <v>1591.6</v>
      </c>
      <c r="V56" s="21">
        <f t="shared" si="6"/>
        <v>1591.6</v>
      </c>
    </row>
    <row r="57" spans="1:22" ht="15.75">
      <c r="A57" s="15">
        <v>48</v>
      </c>
      <c r="B57" s="22" t="s">
        <v>115</v>
      </c>
      <c r="C57" s="23" t="s">
        <v>116</v>
      </c>
      <c r="D57" s="18">
        <v>1918.8</v>
      </c>
      <c r="E57" s="18">
        <v>1914</v>
      </c>
      <c r="F57" s="18">
        <v>1293.8</v>
      </c>
      <c r="G57" s="17">
        <f t="shared" si="0"/>
        <v>5126.6000000000004</v>
      </c>
      <c r="H57" s="19">
        <v>1908.6</v>
      </c>
      <c r="I57" s="20">
        <v>1533</v>
      </c>
      <c r="J57" s="20">
        <v>2269</v>
      </c>
      <c r="K57" s="20">
        <f t="shared" si="1"/>
        <v>5710.6</v>
      </c>
      <c r="L57" s="20">
        <v>1919.4</v>
      </c>
      <c r="M57" s="20">
        <v>1906.8</v>
      </c>
      <c r="N57" s="20">
        <v>2175.8000000000002</v>
      </c>
      <c r="O57" s="20">
        <f t="shared" si="2"/>
        <v>6002</v>
      </c>
      <c r="P57" s="20">
        <v>1913</v>
      </c>
      <c r="Q57" s="20">
        <v>1920</v>
      </c>
      <c r="R57" s="20">
        <v>1567.8200000000006</v>
      </c>
      <c r="S57" s="20">
        <f t="shared" si="3"/>
        <v>5400.8200000000006</v>
      </c>
      <c r="T57" s="20">
        <f t="shared" si="4"/>
        <v>22240.019999999997</v>
      </c>
      <c r="U57" s="21">
        <f t="shared" si="5"/>
        <v>2269</v>
      </c>
      <c r="V57" s="21">
        <f t="shared" si="6"/>
        <v>1920</v>
      </c>
    </row>
    <row r="58" spans="1:22" ht="15.75">
      <c r="A58" s="15">
        <v>49</v>
      </c>
      <c r="B58" s="22" t="s">
        <v>117</v>
      </c>
      <c r="C58" s="23" t="s">
        <v>118</v>
      </c>
      <c r="D58" s="18">
        <v>1597</v>
      </c>
      <c r="E58" s="18">
        <v>1589</v>
      </c>
      <c r="F58" s="18">
        <v>1079</v>
      </c>
      <c r="G58" s="17">
        <f t="shared" si="0"/>
        <v>4265</v>
      </c>
      <c r="H58" s="19">
        <v>1596</v>
      </c>
      <c r="I58" s="20">
        <v>1588</v>
      </c>
      <c r="J58" s="20">
        <v>1567</v>
      </c>
      <c r="K58" s="20">
        <f t="shared" si="1"/>
        <v>4751</v>
      </c>
      <c r="L58" s="20">
        <v>1582</v>
      </c>
      <c r="M58" s="20">
        <v>1594</v>
      </c>
      <c r="N58" s="20">
        <v>1819</v>
      </c>
      <c r="O58" s="20">
        <f t="shared" si="2"/>
        <v>4995</v>
      </c>
      <c r="P58" s="20">
        <v>1583</v>
      </c>
      <c r="Q58" s="20">
        <v>1600</v>
      </c>
      <c r="R58" s="20">
        <v>1306.8700000000013</v>
      </c>
      <c r="S58" s="20">
        <f t="shared" si="3"/>
        <v>4489.8700000000008</v>
      </c>
      <c r="T58" s="20">
        <f t="shared" si="4"/>
        <v>18500.870000000003</v>
      </c>
      <c r="U58" s="21">
        <f t="shared" si="5"/>
        <v>1819</v>
      </c>
      <c r="V58" s="21">
        <f t="shared" si="6"/>
        <v>1600</v>
      </c>
    </row>
    <row r="59" spans="1:22" ht="15.75">
      <c r="A59" s="15">
        <v>50</v>
      </c>
      <c r="B59" s="22" t="s">
        <v>119</v>
      </c>
      <c r="C59" s="23" t="s">
        <v>120</v>
      </c>
      <c r="D59" s="18">
        <v>1916</v>
      </c>
      <c r="E59" s="18">
        <v>1908</v>
      </c>
      <c r="F59" s="18">
        <v>1316</v>
      </c>
      <c r="G59" s="17">
        <f t="shared" si="0"/>
        <v>5140</v>
      </c>
      <c r="H59" s="19">
        <v>1911</v>
      </c>
      <c r="I59" s="20">
        <v>1907.2</v>
      </c>
      <c r="J59" s="20">
        <v>1888</v>
      </c>
      <c r="K59" s="20">
        <f t="shared" si="1"/>
        <v>5706.2</v>
      </c>
      <c r="L59" s="20">
        <v>1918</v>
      </c>
      <c r="M59" s="20">
        <v>1884</v>
      </c>
      <c r="N59" s="20">
        <v>2195.6</v>
      </c>
      <c r="O59" s="20">
        <f t="shared" si="2"/>
        <v>5997.6</v>
      </c>
      <c r="P59" s="20">
        <v>2016</v>
      </c>
      <c r="Q59" s="20">
        <v>1920</v>
      </c>
      <c r="R59" s="20">
        <v>1567.8200000000006</v>
      </c>
      <c r="S59" s="20">
        <f t="shared" si="3"/>
        <v>5503.8200000000006</v>
      </c>
      <c r="T59" s="20">
        <f t="shared" si="4"/>
        <v>22347.620000000003</v>
      </c>
      <c r="U59" s="21">
        <f t="shared" si="5"/>
        <v>2195.6</v>
      </c>
      <c r="V59" s="21">
        <f t="shared" si="6"/>
        <v>1920</v>
      </c>
    </row>
    <row r="60" spans="1:22" ht="15.75">
      <c r="A60" s="15">
        <v>51</v>
      </c>
      <c r="B60" s="16" t="s">
        <v>121</v>
      </c>
      <c r="C60" s="15" t="s">
        <v>122</v>
      </c>
      <c r="D60" s="18">
        <v>1590</v>
      </c>
      <c r="E60" s="18">
        <v>1596</v>
      </c>
      <c r="F60" s="18">
        <v>1094</v>
      </c>
      <c r="G60" s="17">
        <f t="shared" si="0"/>
        <v>4280</v>
      </c>
      <c r="H60" s="19">
        <v>1721.6</v>
      </c>
      <c r="I60" s="20">
        <v>1590</v>
      </c>
      <c r="J60" s="20">
        <v>1446.2</v>
      </c>
      <c r="K60" s="20">
        <f t="shared" si="1"/>
        <v>4757.8</v>
      </c>
      <c r="L60" s="20">
        <v>1597.4</v>
      </c>
      <c r="M60" s="20">
        <v>1597.4</v>
      </c>
      <c r="N60" s="20">
        <v>1807.4</v>
      </c>
      <c r="O60" s="20">
        <f t="shared" si="2"/>
        <v>5002.2000000000007</v>
      </c>
      <c r="P60" s="20">
        <v>1797.6</v>
      </c>
      <c r="Q60" s="20">
        <v>1790</v>
      </c>
      <c r="R60" s="20">
        <v>1306.8700000000013</v>
      </c>
      <c r="S60" s="20">
        <f t="shared" si="3"/>
        <v>4894.4700000000012</v>
      </c>
      <c r="T60" s="20">
        <f t="shared" si="4"/>
        <v>18934.47</v>
      </c>
      <c r="U60" s="21">
        <f t="shared" si="5"/>
        <v>1807.4</v>
      </c>
      <c r="V60" s="21">
        <f t="shared" si="6"/>
        <v>1790</v>
      </c>
    </row>
    <row r="61" spans="1:22" ht="15.75">
      <c r="A61" s="15">
        <v>52</v>
      </c>
      <c r="B61" s="16" t="s">
        <v>123</v>
      </c>
      <c r="C61" s="15" t="s">
        <v>124</v>
      </c>
      <c r="D61" s="18">
        <v>3835.2</v>
      </c>
      <c r="E61" s="18">
        <v>3616</v>
      </c>
      <c r="F61" s="18">
        <v>2635</v>
      </c>
      <c r="G61" s="17">
        <f t="shared" si="0"/>
        <v>10086.200000000001</v>
      </c>
      <c r="H61" s="19">
        <v>3816.6</v>
      </c>
      <c r="I61" s="20">
        <v>3758.4</v>
      </c>
      <c r="J61" s="20">
        <v>3467</v>
      </c>
      <c r="K61" s="20">
        <f t="shared" si="1"/>
        <v>11042</v>
      </c>
      <c r="L61" s="20">
        <v>3828.6</v>
      </c>
      <c r="M61" s="20">
        <v>3804</v>
      </c>
      <c r="N61" s="20">
        <v>3441</v>
      </c>
      <c r="O61" s="20">
        <f t="shared" si="2"/>
        <v>11073.6</v>
      </c>
      <c r="P61" s="20">
        <v>3813.2</v>
      </c>
      <c r="Q61" s="20">
        <v>3840.0000000000005</v>
      </c>
      <c r="R61" s="20">
        <v>3135.5299999999984</v>
      </c>
      <c r="S61" s="20">
        <f t="shared" si="3"/>
        <v>10788.73</v>
      </c>
      <c r="T61" s="20">
        <f t="shared" si="4"/>
        <v>42990.53</v>
      </c>
      <c r="U61" s="21">
        <f t="shared" si="5"/>
        <v>3835.2</v>
      </c>
      <c r="V61" s="21">
        <f t="shared" si="6"/>
        <v>3835.2</v>
      </c>
    </row>
    <row r="62" spans="1:22" ht="15.75">
      <c r="A62" s="15">
        <v>53</v>
      </c>
      <c r="B62" s="22" t="s">
        <v>125</v>
      </c>
      <c r="C62" s="23" t="s">
        <v>126</v>
      </c>
      <c r="D62" s="18">
        <v>1060</v>
      </c>
      <c r="E62" s="18">
        <v>1072</v>
      </c>
      <c r="F62" s="18">
        <v>1030</v>
      </c>
      <c r="G62" s="17">
        <f t="shared" si="0"/>
        <v>3162</v>
      </c>
      <c r="H62" s="19">
        <v>2124</v>
      </c>
      <c r="I62" s="20">
        <v>2073.1999999999998</v>
      </c>
      <c r="J62" s="20">
        <v>2282</v>
      </c>
      <c r="K62" s="20">
        <f t="shared" si="1"/>
        <v>6479.2</v>
      </c>
      <c r="L62" s="20">
        <v>2421</v>
      </c>
      <c r="M62" s="20">
        <v>2327</v>
      </c>
      <c r="N62" s="20">
        <v>2034</v>
      </c>
      <c r="O62" s="20">
        <f t="shared" si="2"/>
        <v>6782</v>
      </c>
      <c r="P62" s="20">
        <v>2030</v>
      </c>
      <c r="Q62" s="20">
        <v>2560</v>
      </c>
      <c r="R62" s="20">
        <v>2090.7299999999987</v>
      </c>
      <c r="S62" s="20">
        <f t="shared" si="3"/>
        <v>6680.7299999999987</v>
      </c>
      <c r="T62" s="20">
        <f t="shared" si="4"/>
        <v>23103.93</v>
      </c>
      <c r="U62" s="21">
        <f t="shared" si="5"/>
        <v>2421</v>
      </c>
      <c r="V62" s="21">
        <f t="shared" si="6"/>
        <v>2421</v>
      </c>
    </row>
    <row r="63" spans="1:22" ht="15.75">
      <c r="A63" s="15">
        <v>54</v>
      </c>
      <c r="B63" s="16" t="s">
        <v>127</v>
      </c>
      <c r="C63" s="15" t="s">
        <v>128</v>
      </c>
      <c r="D63" s="18">
        <v>1906</v>
      </c>
      <c r="E63" s="18">
        <v>1908</v>
      </c>
      <c r="F63" s="18">
        <v>804</v>
      </c>
      <c r="G63" s="17">
        <f t="shared" si="0"/>
        <v>4618</v>
      </c>
      <c r="H63" s="19">
        <v>1906</v>
      </c>
      <c r="I63" s="20">
        <v>1906</v>
      </c>
      <c r="J63" s="20">
        <v>1738</v>
      </c>
      <c r="K63" s="20">
        <f t="shared" si="1"/>
        <v>5550</v>
      </c>
      <c r="L63" s="20">
        <v>1902</v>
      </c>
      <c r="M63" s="20">
        <v>1902</v>
      </c>
      <c r="N63" s="20">
        <v>1740</v>
      </c>
      <c r="O63" s="20">
        <f t="shared" si="2"/>
        <v>5544</v>
      </c>
      <c r="P63" s="27"/>
      <c r="Q63" s="20">
        <v>1920</v>
      </c>
      <c r="R63" s="20">
        <v>1567.8200000000006</v>
      </c>
      <c r="S63" s="20">
        <f t="shared" si="3"/>
        <v>3487.8200000000006</v>
      </c>
      <c r="T63" s="20">
        <f t="shared" si="4"/>
        <v>19199.82</v>
      </c>
      <c r="U63" s="21">
        <f t="shared" si="5"/>
        <v>1908</v>
      </c>
      <c r="V63" s="21">
        <f t="shared" si="6"/>
        <v>1908</v>
      </c>
    </row>
    <row r="64" spans="1:22" ht="15.75">
      <c r="A64" s="15">
        <v>55</v>
      </c>
      <c r="B64" s="16" t="s">
        <v>129</v>
      </c>
      <c r="C64" s="15" t="s">
        <v>130</v>
      </c>
      <c r="D64" s="18">
        <v>1230.8</v>
      </c>
      <c r="E64" s="18">
        <v>1273.5999999999999</v>
      </c>
      <c r="F64" s="18">
        <v>913.6</v>
      </c>
      <c r="G64" s="17">
        <f t="shared" si="0"/>
        <v>3417.9999999999995</v>
      </c>
      <c r="H64" s="19">
        <v>1368.6</v>
      </c>
      <c r="I64" s="20">
        <v>1273.5999999999999</v>
      </c>
      <c r="J64" s="20">
        <v>1099.8</v>
      </c>
      <c r="K64" s="20">
        <f t="shared" si="1"/>
        <v>3742</v>
      </c>
      <c r="L64" s="20">
        <v>1249.8</v>
      </c>
      <c r="M64" s="20">
        <v>1259.4000000000001</v>
      </c>
      <c r="N64" s="20">
        <v>1197.5999999999999</v>
      </c>
      <c r="O64" s="20">
        <f t="shared" si="2"/>
        <v>3706.7999999999997</v>
      </c>
      <c r="P64" s="20">
        <v>1783.6</v>
      </c>
      <c r="Q64" s="20">
        <v>1681.83</v>
      </c>
      <c r="R64" s="20">
        <v>696.45000000000016</v>
      </c>
      <c r="S64" s="20">
        <f t="shared" si="3"/>
        <v>4161.88</v>
      </c>
      <c r="T64" s="20">
        <f t="shared" si="4"/>
        <v>15028.68</v>
      </c>
      <c r="U64" s="21">
        <f t="shared" si="5"/>
        <v>1783.6</v>
      </c>
      <c r="V64" s="21">
        <f t="shared" si="6"/>
        <v>1681.83</v>
      </c>
    </row>
    <row r="65" spans="1:22" ht="15.75">
      <c r="A65" s="15">
        <v>56</v>
      </c>
      <c r="B65" s="16" t="s">
        <v>131</v>
      </c>
      <c r="C65" s="15" t="s">
        <v>132</v>
      </c>
      <c r="D65" s="18">
        <v>1588.8</v>
      </c>
      <c r="E65" s="18">
        <v>1597</v>
      </c>
      <c r="F65" s="18">
        <v>1085</v>
      </c>
      <c r="G65" s="17">
        <f t="shared" si="0"/>
        <v>4270.8</v>
      </c>
      <c r="H65" s="19">
        <v>1608</v>
      </c>
      <c r="I65" s="20">
        <v>1543.8</v>
      </c>
      <c r="J65" s="20">
        <v>1603</v>
      </c>
      <c r="K65" s="20">
        <f t="shared" si="1"/>
        <v>4754.8</v>
      </c>
      <c r="L65" s="20">
        <v>1523.8</v>
      </c>
      <c r="M65" s="20">
        <v>1565.8</v>
      </c>
      <c r="N65" s="20">
        <v>1912.8</v>
      </c>
      <c r="O65" s="20">
        <f t="shared" si="2"/>
        <v>5002.3999999999996</v>
      </c>
      <c r="P65" s="20">
        <v>1787.8</v>
      </c>
      <c r="Q65" s="20">
        <v>1790</v>
      </c>
      <c r="R65" s="20">
        <v>1306.8700000000013</v>
      </c>
      <c r="S65" s="20">
        <f t="shared" si="3"/>
        <v>4884.6700000000019</v>
      </c>
      <c r="T65" s="20">
        <f t="shared" si="4"/>
        <v>18912.670000000002</v>
      </c>
      <c r="U65" s="21">
        <f t="shared" si="5"/>
        <v>1912.8</v>
      </c>
      <c r="V65" s="21">
        <f t="shared" si="6"/>
        <v>1790</v>
      </c>
    </row>
    <row r="66" spans="1:22" s="7" customFormat="1" ht="15.75">
      <c r="A66" s="15">
        <v>57</v>
      </c>
      <c r="B66" s="24" t="s">
        <v>133</v>
      </c>
      <c r="C66" s="25" t="s">
        <v>134</v>
      </c>
      <c r="D66" s="17">
        <v>1600</v>
      </c>
      <c r="E66" s="17">
        <v>1596</v>
      </c>
      <c r="F66" s="17">
        <v>1087</v>
      </c>
      <c r="G66" s="17">
        <f t="shared" si="0"/>
        <v>4283</v>
      </c>
      <c r="H66" s="19">
        <v>1713</v>
      </c>
      <c r="I66" s="26">
        <v>1596</v>
      </c>
      <c r="J66" s="20">
        <v>1459</v>
      </c>
      <c r="K66" s="20">
        <f t="shared" si="1"/>
        <v>4768</v>
      </c>
      <c r="L66" s="20">
        <v>1960</v>
      </c>
      <c r="M66" s="20">
        <v>1593</v>
      </c>
      <c r="N66" s="20">
        <v>1458</v>
      </c>
      <c r="O66" s="20">
        <f t="shared" si="2"/>
        <v>5011</v>
      </c>
      <c r="P66" s="20">
        <v>1760</v>
      </c>
      <c r="Q66" s="20">
        <v>1600</v>
      </c>
      <c r="R66" s="20">
        <v>1306.8700000000013</v>
      </c>
      <c r="S66" s="20">
        <f t="shared" si="3"/>
        <v>4666.8700000000008</v>
      </c>
      <c r="T66" s="20">
        <f t="shared" si="4"/>
        <v>18728.870000000003</v>
      </c>
      <c r="U66" s="21">
        <f t="shared" si="5"/>
        <v>1960</v>
      </c>
      <c r="V66" s="21">
        <f t="shared" si="6"/>
        <v>1600</v>
      </c>
    </row>
    <row r="67" spans="1:22" ht="15.75">
      <c r="A67" s="15">
        <v>58</v>
      </c>
      <c r="B67" s="22" t="s">
        <v>135</v>
      </c>
      <c r="C67" s="23" t="s">
        <v>136</v>
      </c>
      <c r="D67" s="18">
        <v>1919</v>
      </c>
      <c r="E67" s="18">
        <v>1912</v>
      </c>
      <c r="F67" s="18">
        <v>1307</v>
      </c>
      <c r="G67" s="17">
        <f t="shared" si="0"/>
        <v>5138</v>
      </c>
      <c r="H67" s="19">
        <v>2053</v>
      </c>
      <c r="I67" s="20">
        <v>1920</v>
      </c>
      <c r="J67" s="20">
        <v>1736</v>
      </c>
      <c r="K67" s="20">
        <f t="shared" si="1"/>
        <v>5709</v>
      </c>
      <c r="L67" s="20">
        <v>2306</v>
      </c>
      <c r="M67" s="20">
        <v>1919</v>
      </c>
      <c r="N67" s="20">
        <v>1786</v>
      </c>
      <c r="O67" s="20">
        <f t="shared" si="2"/>
        <v>6011</v>
      </c>
      <c r="P67" s="20">
        <v>2156</v>
      </c>
      <c r="Q67" s="20">
        <v>2148</v>
      </c>
      <c r="R67" s="20">
        <v>1567.8200000000006</v>
      </c>
      <c r="S67" s="20">
        <f t="shared" si="3"/>
        <v>5871.8200000000006</v>
      </c>
      <c r="T67" s="20">
        <f t="shared" si="4"/>
        <v>22729.82</v>
      </c>
      <c r="U67" s="21">
        <f t="shared" si="5"/>
        <v>2306</v>
      </c>
      <c r="V67" s="21">
        <f t="shared" si="6"/>
        <v>2148</v>
      </c>
    </row>
    <row r="68" spans="1:22" ht="15.75">
      <c r="A68" s="15">
        <v>59</v>
      </c>
      <c r="B68" s="22" t="s">
        <v>137</v>
      </c>
      <c r="C68" s="23" t="s">
        <v>138</v>
      </c>
      <c r="D68" s="18">
        <v>4158</v>
      </c>
      <c r="E68" s="18">
        <v>4147</v>
      </c>
      <c r="F68" s="18">
        <v>2815</v>
      </c>
      <c r="G68" s="17">
        <f t="shared" si="0"/>
        <v>11120</v>
      </c>
      <c r="H68" s="19">
        <v>4134</v>
      </c>
      <c r="I68" s="20">
        <v>4157</v>
      </c>
      <c r="J68" s="20">
        <v>4071</v>
      </c>
      <c r="K68" s="20">
        <f t="shared" si="1"/>
        <v>12362</v>
      </c>
      <c r="L68" s="20">
        <v>4148</v>
      </c>
      <c r="M68" s="20">
        <v>4134</v>
      </c>
      <c r="N68" s="20">
        <v>3773</v>
      </c>
      <c r="O68" s="20">
        <f t="shared" si="2"/>
        <v>12055</v>
      </c>
      <c r="P68" s="20">
        <v>2539</v>
      </c>
      <c r="Q68" s="20">
        <v>2560</v>
      </c>
      <c r="R68" s="20">
        <v>1485</v>
      </c>
      <c r="S68" s="20">
        <f t="shared" si="3"/>
        <v>6584</v>
      </c>
      <c r="T68" s="20">
        <f t="shared" si="4"/>
        <v>42121</v>
      </c>
      <c r="U68" s="21">
        <f t="shared" si="5"/>
        <v>4158</v>
      </c>
      <c r="V68" s="21">
        <f t="shared" si="6"/>
        <v>2560</v>
      </c>
    </row>
    <row r="69" spans="1:22" ht="15.75">
      <c r="A69" s="15">
        <v>60</v>
      </c>
      <c r="B69" s="22" t="s">
        <v>139</v>
      </c>
      <c r="C69" s="25" t="s">
        <v>140</v>
      </c>
      <c r="D69" s="18">
        <v>3514.8</v>
      </c>
      <c r="E69" s="18">
        <v>2916</v>
      </c>
      <c r="F69" s="18">
        <v>2424</v>
      </c>
      <c r="G69" s="17">
        <f t="shared" si="0"/>
        <v>8854.7999999999993</v>
      </c>
      <c r="H69" s="19">
        <v>3492</v>
      </c>
      <c r="I69" s="20">
        <v>3508</v>
      </c>
      <c r="J69" s="20">
        <v>3467</v>
      </c>
      <c r="K69" s="20">
        <f t="shared" si="1"/>
        <v>10467</v>
      </c>
      <c r="L69" s="20">
        <v>3518</v>
      </c>
      <c r="M69" s="20">
        <v>3224</v>
      </c>
      <c r="N69" s="20">
        <v>4263</v>
      </c>
      <c r="O69" s="20">
        <f t="shared" si="2"/>
        <v>11005</v>
      </c>
      <c r="P69" s="20">
        <v>3957</v>
      </c>
      <c r="Q69" s="20">
        <v>3938.0000000000005</v>
      </c>
      <c r="R69" s="20">
        <v>2874.5799999999986</v>
      </c>
      <c r="S69" s="20">
        <f t="shared" si="3"/>
        <v>10769.579999999998</v>
      </c>
      <c r="T69" s="20">
        <f t="shared" si="4"/>
        <v>41096.379999999997</v>
      </c>
      <c r="U69" s="21">
        <f t="shared" si="5"/>
        <v>4263</v>
      </c>
      <c r="V69" s="21">
        <f t="shared" si="6"/>
        <v>3938.0000000000005</v>
      </c>
    </row>
    <row r="70" spans="1:22" ht="15.75">
      <c r="A70" s="15">
        <v>61</v>
      </c>
      <c r="B70" s="22" t="s">
        <v>141</v>
      </c>
      <c r="C70" s="23" t="s">
        <v>142</v>
      </c>
      <c r="D70" s="18">
        <v>1588</v>
      </c>
      <c r="E70" s="18">
        <v>1599</v>
      </c>
      <c r="F70" s="18">
        <v>1073</v>
      </c>
      <c r="G70" s="17">
        <f t="shared" si="0"/>
        <v>4260</v>
      </c>
      <c r="H70" s="19">
        <v>1585</v>
      </c>
      <c r="I70" s="20">
        <v>1587</v>
      </c>
      <c r="J70" s="20">
        <v>1588</v>
      </c>
      <c r="K70" s="20">
        <f t="shared" si="1"/>
        <v>4760</v>
      </c>
      <c r="L70" s="20">
        <v>1593</v>
      </c>
      <c r="M70" s="20">
        <v>1567</v>
      </c>
      <c r="N70" s="20">
        <v>1748</v>
      </c>
      <c r="O70" s="20">
        <f t="shared" si="2"/>
        <v>4908</v>
      </c>
      <c r="P70" s="20">
        <v>1598</v>
      </c>
      <c r="Q70" s="20">
        <v>1790</v>
      </c>
      <c r="R70" s="20">
        <v>1306.8700000000013</v>
      </c>
      <c r="S70" s="20">
        <f t="shared" si="3"/>
        <v>4694.8700000000008</v>
      </c>
      <c r="T70" s="20">
        <f t="shared" si="4"/>
        <v>18622.870000000003</v>
      </c>
      <c r="U70" s="21">
        <f t="shared" si="5"/>
        <v>1748</v>
      </c>
      <c r="V70" s="21">
        <f t="shared" si="6"/>
        <v>1748</v>
      </c>
    </row>
    <row r="71" spans="1:22" ht="15.75">
      <c r="A71" s="15">
        <v>62</v>
      </c>
      <c r="B71" s="22" t="s">
        <v>143</v>
      </c>
      <c r="C71" s="23" t="s">
        <v>144</v>
      </c>
      <c r="D71" s="18">
        <v>1918</v>
      </c>
      <c r="E71" s="18">
        <v>1915</v>
      </c>
      <c r="F71" s="18">
        <v>1302</v>
      </c>
      <c r="G71" s="17">
        <f t="shared" si="0"/>
        <v>5135</v>
      </c>
      <c r="H71" s="19">
        <v>1910</v>
      </c>
      <c r="I71" s="20">
        <v>1908</v>
      </c>
      <c r="J71" s="20">
        <v>1899</v>
      </c>
      <c r="K71" s="20">
        <f t="shared" si="1"/>
        <v>5717</v>
      </c>
      <c r="L71" s="20">
        <v>1916</v>
      </c>
      <c r="M71" s="20">
        <v>1910</v>
      </c>
      <c r="N71" s="20">
        <v>2172</v>
      </c>
      <c r="O71" s="20">
        <f t="shared" si="2"/>
        <v>5998</v>
      </c>
      <c r="P71" s="20">
        <v>2146</v>
      </c>
      <c r="Q71" s="20">
        <v>2148</v>
      </c>
      <c r="R71" s="20">
        <v>1567.8200000000006</v>
      </c>
      <c r="S71" s="20">
        <f t="shared" si="3"/>
        <v>5861.8200000000006</v>
      </c>
      <c r="T71" s="20">
        <f t="shared" si="4"/>
        <v>22711.82</v>
      </c>
      <c r="U71" s="21">
        <f t="shared" si="5"/>
        <v>2172</v>
      </c>
      <c r="V71" s="21">
        <f t="shared" si="6"/>
        <v>2148</v>
      </c>
    </row>
    <row r="72" spans="1:22" ht="15.75">
      <c r="A72" s="15">
        <v>63</v>
      </c>
      <c r="B72" s="16" t="s">
        <v>145</v>
      </c>
      <c r="C72" s="15" t="s">
        <v>146</v>
      </c>
      <c r="D72" s="18">
        <v>1262</v>
      </c>
      <c r="E72" s="18">
        <v>1247</v>
      </c>
      <c r="F72" s="18">
        <v>906</v>
      </c>
      <c r="G72" s="17">
        <f t="shared" si="0"/>
        <v>3415</v>
      </c>
      <c r="H72" s="19">
        <v>1278</v>
      </c>
      <c r="I72" s="20">
        <v>1268</v>
      </c>
      <c r="J72" s="20">
        <v>1262</v>
      </c>
      <c r="K72" s="20">
        <f t="shared" si="1"/>
        <v>3808</v>
      </c>
      <c r="L72" s="20">
        <v>1278</v>
      </c>
      <c r="M72" s="20">
        <v>1274</v>
      </c>
      <c r="N72" s="20">
        <v>1456</v>
      </c>
      <c r="O72" s="20">
        <f t="shared" si="2"/>
        <v>4008</v>
      </c>
      <c r="P72" s="20">
        <v>1436</v>
      </c>
      <c r="Q72" s="20">
        <v>1432</v>
      </c>
      <c r="R72" s="20">
        <v>1044.9100000000003</v>
      </c>
      <c r="S72" s="20">
        <f t="shared" si="3"/>
        <v>3912.9100000000003</v>
      </c>
      <c r="T72" s="20">
        <f t="shared" si="4"/>
        <v>15143.91</v>
      </c>
      <c r="U72" s="21">
        <f t="shared" si="5"/>
        <v>1456</v>
      </c>
      <c r="V72" s="21">
        <f t="shared" si="6"/>
        <v>1432</v>
      </c>
    </row>
    <row r="73" spans="1:22" ht="15.75">
      <c r="A73" s="15">
        <v>64</v>
      </c>
      <c r="B73" s="22" t="s">
        <v>147</v>
      </c>
      <c r="C73" s="23" t="s">
        <v>148</v>
      </c>
      <c r="D73" s="18">
        <v>637</v>
      </c>
      <c r="E73" s="18">
        <v>1029.4000000000001</v>
      </c>
      <c r="F73" s="18">
        <v>1760</v>
      </c>
      <c r="G73" s="17">
        <f t="shared" si="0"/>
        <v>3426.4</v>
      </c>
      <c r="H73" s="19">
        <v>917.4</v>
      </c>
      <c r="I73" s="20">
        <v>1209.8</v>
      </c>
      <c r="J73" s="20">
        <v>1241.2</v>
      </c>
      <c r="K73" s="20">
        <f t="shared" si="1"/>
        <v>3368.3999999999996</v>
      </c>
      <c r="L73" s="20">
        <v>1127</v>
      </c>
      <c r="M73" s="20">
        <v>1249.8</v>
      </c>
      <c r="N73" s="20">
        <v>1279.8</v>
      </c>
      <c r="O73" s="20">
        <f t="shared" si="2"/>
        <v>3656.6000000000004</v>
      </c>
      <c r="P73" s="20">
        <v>1261</v>
      </c>
      <c r="Q73" s="20">
        <v>1432</v>
      </c>
      <c r="R73" s="20">
        <v>1044.9100000000003</v>
      </c>
      <c r="S73" s="20">
        <f t="shared" si="3"/>
        <v>3737.9100000000003</v>
      </c>
      <c r="T73" s="20">
        <f t="shared" si="4"/>
        <v>14189.31</v>
      </c>
      <c r="U73" s="21">
        <f t="shared" si="5"/>
        <v>1760</v>
      </c>
      <c r="V73" s="21">
        <f t="shared" si="6"/>
        <v>1432</v>
      </c>
    </row>
    <row r="74" spans="1:22" ht="15.75">
      <c r="A74" s="15">
        <v>65</v>
      </c>
      <c r="B74" s="22" t="s">
        <v>149</v>
      </c>
      <c r="C74" s="23" t="s">
        <v>150</v>
      </c>
      <c r="D74" s="18">
        <v>1912.8</v>
      </c>
      <c r="E74" s="18">
        <v>1884</v>
      </c>
      <c r="F74" s="18">
        <v>1344</v>
      </c>
      <c r="G74" s="17">
        <f t="shared" si="0"/>
        <v>5140.8</v>
      </c>
      <c r="H74" s="19">
        <v>1900.8</v>
      </c>
      <c r="I74" s="20">
        <v>1920</v>
      </c>
      <c r="J74" s="20">
        <v>1883.4</v>
      </c>
      <c r="K74" s="20">
        <f t="shared" si="1"/>
        <v>5704.2000000000007</v>
      </c>
      <c r="L74" s="20">
        <v>1892.4</v>
      </c>
      <c r="M74" s="20">
        <v>1919.4</v>
      </c>
      <c r="N74" s="20">
        <v>2166</v>
      </c>
      <c r="O74" s="20">
        <f t="shared" si="2"/>
        <v>5977.8</v>
      </c>
      <c r="P74" s="20">
        <v>1905.8</v>
      </c>
      <c r="Q74" s="20">
        <v>2148</v>
      </c>
      <c r="R74" s="20">
        <v>1567.8200000000006</v>
      </c>
      <c r="S74" s="20">
        <f t="shared" si="3"/>
        <v>5621.6200000000008</v>
      </c>
      <c r="T74" s="20">
        <f t="shared" si="4"/>
        <v>22444.420000000002</v>
      </c>
      <c r="U74" s="21">
        <f t="shared" si="5"/>
        <v>2166</v>
      </c>
      <c r="V74" s="21">
        <f t="shared" si="6"/>
        <v>2148</v>
      </c>
    </row>
    <row r="75" spans="1:22" ht="15.75">
      <c r="A75" s="15">
        <v>66</v>
      </c>
      <c r="B75" s="22" t="s">
        <v>151</v>
      </c>
      <c r="C75" s="23" t="s">
        <v>152</v>
      </c>
      <c r="D75" s="18">
        <v>1919.4</v>
      </c>
      <c r="E75" s="18">
        <v>1910</v>
      </c>
      <c r="F75" s="18">
        <v>1312</v>
      </c>
      <c r="G75" s="17">
        <f t="shared" ref="G75:G138" si="7">SUM(D75:F75)</f>
        <v>5141.3999999999996</v>
      </c>
      <c r="H75" s="19">
        <v>1913.6</v>
      </c>
      <c r="I75" s="20">
        <v>1915.2</v>
      </c>
      <c r="J75" s="20">
        <v>1891.6</v>
      </c>
      <c r="K75" s="20">
        <f t="shared" ref="K75:K138" si="8">H75+I75+J75</f>
        <v>5720.4</v>
      </c>
      <c r="L75" s="20">
        <v>1882</v>
      </c>
      <c r="M75" s="20">
        <v>1911.2</v>
      </c>
      <c r="N75" s="20">
        <v>2215.1999999999998</v>
      </c>
      <c r="O75" s="20">
        <f t="shared" ref="O75:O138" si="9">L75+M75+N75</f>
        <v>6008.4</v>
      </c>
      <c r="P75" s="20">
        <v>2162</v>
      </c>
      <c r="Q75" s="20">
        <v>2148</v>
      </c>
      <c r="R75" s="20">
        <v>1567.8200000000006</v>
      </c>
      <c r="S75" s="20">
        <f t="shared" ref="S75:S138" si="10">P75+Q75+R75</f>
        <v>5877.8200000000006</v>
      </c>
      <c r="T75" s="20">
        <f t="shared" ref="T75:T138" si="11">S75+O75+K75+G75</f>
        <v>22748.020000000004</v>
      </c>
      <c r="U75" s="21">
        <f t="shared" ref="U75:U138" si="12">MAX(D75,E75,F75,H75,I75,J75,L75,M75,N75,P75)</f>
        <v>2215.1999999999998</v>
      </c>
      <c r="V75" s="21">
        <f t="shared" ref="V75:V138" si="13">MIN(Q75,U75)</f>
        <v>2148</v>
      </c>
    </row>
    <row r="76" spans="1:22" ht="15.75">
      <c r="A76" s="15">
        <v>67</v>
      </c>
      <c r="B76" s="16" t="s">
        <v>153</v>
      </c>
      <c r="C76" s="15" t="s">
        <v>154</v>
      </c>
      <c r="D76" s="18">
        <v>4002.6</v>
      </c>
      <c r="E76" s="18">
        <v>4049.6</v>
      </c>
      <c r="F76" s="18">
        <v>2685.6</v>
      </c>
      <c r="G76" s="17">
        <f t="shared" si="7"/>
        <v>10737.8</v>
      </c>
      <c r="H76" s="19">
        <v>4244</v>
      </c>
      <c r="I76" s="20">
        <v>5196.3999999999996</v>
      </c>
      <c r="J76" s="20">
        <v>6615</v>
      </c>
      <c r="K76" s="20">
        <f t="shared" si="8"/>
        <v>16055.4</v>
      </c>
      <c r="L76" s="20">
        <v>5412.2</v>
      </c>
      <c r="M76" s="20">
        <v>5406</v>
      </c>
      <c r="N76" s="20">
        <v>4920.6000000000004</v>
      </c>
      <c r="O76" s="20">
        <f t="shared" si="9"/>
        <v>15738.800000000001</v>
      </c>
      <c r="P76" s="20">
        <v>4016.4</v>
      </c>
      <c r="Q76" s="20">
        <v>5440.0000000000009</v>
      </c>
      <c r="R76" s="20">
        <v>4442.2899999999972</v>
      </c>
      <c r="S76" s="20">
        <f t="shared" si="10"/>
        <v>13898.689999999999</v>
      </c>
      <c r="T76" s="20">
        <f t="shared" si="11"/>
        <v>56430.69</v>
      </c>
      <c r="U76" s="21">
        <f t="shared" si="12"/>
        <v>6615</v>
      </c>
      <c r="V76" s="21">
        <f t="shared" si="13"/>
        <v>5440.0000000000009</v>
      </c>
    </row>
    <row r="77" spans="1:22" ht="15.75">
      <c r="A77" s="15">
        <v>68</v>
      </c>
      <c r="B77" s="16" t="s">
        <v>155</v>
      </c>
      <c r="C77" s="15" t="s">
        <v>156</v>
      </c>
      <c r="D77" s="18">
        <v>1274.8</v>
      </c>
      <c r="E77" s="18">
        <v>1274.8</v>
      </c>
      <c r="F77" s="18">
        <v>867</v>
      </c>
      <c r="G77" s="17">
        <f t="shared" si="7"/>
        <v>3416.6</v>
      </c>
      <c r="H77" s="19">
        <v>1361.8</v>
      </c>
      <c r="I77" s="20">
        <v>1275.8</v>
      </c>
      <c r="J77" s="20">
        <v>1164.5999999999999</v>
      </c>
      <c r="K77" s="20">
        <f t="shared" si="8"/>
        <v>3802.2</v>
      </c>
      <c r="L77" s="20">
        <v>1564.8</v>
      </c>
      <c r="M77" s="20">
        <v>1276.8</v>
      </c>
      <c r="N77" s="20">
        <v>1157</v>
      </c>
      <c r="O77" s="20">
        <f t="shared" si="9"/>
        <v>3998.6</v>
      </c>
      <c r="P77" s="20">
        <v>1435.8</v>
      </c>
      <c r="Q77" s="20">
        <v>1432</v>
      </c>
      <c r="R77" s="20">
        <v>1044.9100000000003</v>
      </c>
      <c r="S77" s="20">
        <f t="shared" si="10"/>
        <v>3912.7100000000005</v>
      </c>
      <c r="T77" s="20">
        <f t="shared" si="11"/>
        <v>15130.11</v>
      </c>
      <c r="U77" s="21">
        <f t="shared" si="12"/>
        <v>1564.8</v>
      </c>
      <c r="V77" s="21">
        <f t="shared" si="13"/>
        <v>1432</v>
      </c>
    </row>
    <row r="78" spans="1:22" ht="15.75">
      <c r="A78" s="15">
        <v>69</v>
      </c>
      <c r="B78" s="16" t="s">
        <v>157</v>
      </c>
      <c r="C78" s="15" t="s">
        <v>158</v>
      </c>
      <c r="D78" s="18">
        <v>1574</v>
      </c>
      <c r="E78" s="18">
        <v>1570.2</v>
      </c>
      <c r="F78" s="18">
        <v>1129</v>
      </c>
      <c r="G78" s="17">
        <f t="shared" si="7"/>
        <v>4273.2</v>
      </c>
      <c r="H78" s="19">
        <v>334</v>
      </c>
      <c r="I78" s="20">
        <v>1600</v>
      </c>
      <c r="J78" s="20">
        <v>2556</v>
      </c>
      <c r="K78" s="20">
        <f t="shared" si="8"/>
        <v>4490</v>
      </c>
      <c r="L78" s="20">
        <v>1536</v>
      </c>
      <c r="M78" s="20">
        <v>1578</v>
      </c>
      <c r="N78" s="20">
        <v>1496.2</v>
      </c>
      <c r="O78" s="20">
        <f t="shared" si="9"/>
        <v>4610.2</v>
      </c>
      <c r="P78" s="20">
        <v>1574</v>
      </c>
      <c r="Q78" s="20">
        <v>1600</v>
      </c>
      <c r="R78" s="20">
        <v>1306.8700000000013</v>
      </c>
      <c r="S78" s="20">
        <f t="shared" si="10"/>
        <v>4480.8700000000008</v>
      </c>
      <c r="T78" s="20">
        <f t="shared" si="11"/>
        <v>17854.27</v>
      </c>
      <c r="U78" s="21">
        <f t="shared" si="12"/>
        <v>2556</v>
      </c>
      <c r="V78" s="21">
        <f t="shared" si="13"/>
        <v>1600</v>
      </c>
    </row>
    <row r="79" spans="1:22" ht="15.75">
      <c r="A79" s="15">
        <v>70</v>
      </c>
      <c r="B79" s="22" t="s">
        <v>159</v>
      </c>
      <c r="C79" s="23" t="s">
        <v>160</v>
      </c>
      <c r="D79" s="18">
        <v>1269</v>
      </c>
      <c r="E79" s="18">
        <v>1276</v>
      </c>
      <c r="F79" s="18">
        <v>880.8</v>
      </c>
      <c r="G79" s="17">
        <f t="shared" si="7"/>
        <v>3425.8</v>
      </c>
      <c r="H79" s="19">
        <v>2551</v>
      </c>
      <c r="I79" s="20">
        <v>2499.8000000000002</v>
      </c>
      <c r="J79" s="20">
        <v>2471.8000000000002</v>
      </c>
      <c r="K79" s="20">
        <f t="shared" si="8"/>
        <v>7522.6</v>
      </c>
      <c r="L79" s="20">
        <v>2517.1999999999998</v>
      </c>
      <c r="M79" s="20">
        <v>2455.6</v>
      </c>
      <c r="N79" s="20">
        <v>3016.8</v>
      </c>
      <c r="O79" s="20">
        <f t="shared" si="9"/>
        <v>7989.5999999999995</v>
      </c>
      <c r="P79" s="20">
        <v>2551.1999999999998</v>
      </c>
      <c r="Q79" s="20">
        <v>2864</v>
      </c>
      <c r="R79" s="20">
        <v>2090.7299999999987</v>
      </c>
      <c r="S79" s="20">
        <f t="shared" si="10"/>
        <v>7505.9299999999985</v>
      </c>
      <c r="T79" s="20">
        <f t="shared" si="11"/>
        <v>26443.929999999997</v>
      </c>
      <c r="U79" s="21">
        <f t="shared" si="12"/>
        <v>3016.8</v>
      </c>
      <c r="V79" s="21">
        <f t="shared" si="13"/>
        <v>2864</v>
      </c>
    </row>
    <row r="80" spans="1:22" ht="15.75">
      <c r="A80" s="15">
        <v>71</v>
      </c>
      <c r="B80" s="22" t="s">
        <v>161</v>
      </c>
      <c r="C80" s="25" t="s">
        <v>162</v>
      </c>
      <c r="D80" s="18">
        <v>3182.2</v>
      </c>
      <c r="E80" s="18">
        <v>3186.4</v>
      </c>
      <c r="F80" s="18">
        <v>2203</v>
      </c>
      <c r="G80" s="17">
        <f t="shared" si="7"/>
        <v>8571.6</v>
      </c>
      <c r="H80" s="19">
        <v>3177.6</v>
      </c>
      <c r="I80" s="20">
        <v>3181.2</v>
      </c>
      <c r="J80" s="20">
        <v>3170.8</v>
      </c>
      <c r="K80" s="20">
        <f t="shared" si="8"/>
        <v>9529.5999999999985</v>
      </c>
      <c r="L80" s="20">
        <v>3186.8</v>
      </c>
      <c r="M80" s="20">
        <v>3198.2</v>
      </c>
      <c r="N80" s="20">
        <v>3626</v>
      </c>
      <c r="O80" s="20">
        <f t="shared" si="9"/>
        <v>10011</v>
      </c>
      <c r="P80" s="20">
        <v>3151.4</v>
      </c>
      <c r="Q80" s="20">
        <v>3200</v>
      </c>
      <c r="R80" s="20">
        <v>2613.6300000000024</v>
      </c>
      <c r="S80" s="20">
        <f t="shared" si="10"/>
        <v>8965.0300000000025</v>
      </c>
      <c r="T80" s="20">
        <f t="shared" si="11"/>
        <v>37077.230000000003</v>
      </c>
      <c r="U80" s="21">
        <f t="shared" si="12"/>
        <v>3626</v>
      </c>
      <c r="V80" s="21">
        <f t="shared" si="13"/>
        <v>3200</v>
      </c>
    </row>
    <row r="81" spans="1:22" ht="15.75">
      <c r="A81" s="15">
        <v>72</v>
      </c>
      <c r="B81" s="22" t="s">
        <v>163</v>
      </c>
      <c r="C81" s="23" t="s">
        <v>164</v>
      </c>
      <c r="D81" s="18">
        <v>1595.4</v>
      </c>
      <c r="E81" s="18">
        <v>1595.4</v>
      </c>
      <c r="F81" s="18">
        <v>1085.4000000000001</v>
      </c>
      <c r="G81" s="17">
        <f t="shared" si="7"/>
        <v>4276.2000000000007</v>
      </c>
      <c r="H81" s="19">
        <v>1595.4</v>
      </c>
      <c r="I81" s="20">
        <v>1595.4</v>
      </c>
      <c r="J81" s="20">
        <v>1530</v>
      </c>
      <c r="K81" s="20">
        <f t="shared" si="8"/>
        <v>4720.8</v>
      </c>
      <c r="L81" s="20">
        <v>1576.8</v>
      </c>
      <c r="M81" s="20">
        <v>1595.4</v>
      </c>
      <c r="N81" s="20">
        <v>1412.4</v>
      </c>
      <c r="O81" s="20">
        <f t="shared" si="9"/>
        <v>4584.6000000000004</v>
      </c>
      <c r="P81" s="20">
        <v>1595.4</v>
      </c>
      <c r="Q81" s="20">
        <v>1790</v>
      </c>
      <c r="R81" s="20">
        <v>1306.8700000000013</v>
      </c>
      <c r="S81" s="20">
        <f t="shared" si="10"/>
        <v>4692.2700000000013</v>
      </c>
      <c r="T81" s="20">
        <f t="shared" si="11"/>
        <v>18273.870000000003</v>
      </c>
      <c r="U81" s="21">
        <f t="shared" si="12"/>
        <v>1595.4</v>
      </c>
      <c r="V81" s="21">
        <f t="shared" si="13"/>
        <v>1595.4</v>
      </c>
    </row>
    <row r="82" spans="1:22" ht="15.75">
      <c r="A82" s="15">
        <v>73</v>
      </c>
      <c r="B82" s="28" t="s">
        <v>165</v>
      </c>
      <c r="C82" s="25" t="s">
        <v>166</v>
      </c>
      <c r="D82" s="18">
        <v>5412</v>
      </c>
      <c r="E82" s="18">
        <v>5366</v>
      </c>
      <c r="F82" s="18">
        <v>3778</v>
      </c>
      <c r="G82" s="17">
        <f t="shared" si="7"/>
        <v>14556</v>
      </c>
      <c r="H82" s="19">
        <v>5437</v>
      </c>
      <c r="I82" s="20">
        <v>5423</v>
      </c>
      <c r="J82" s="20">
        <v>5308</v>
      </c>
      <c r="K82" s="20">
        <f t="shared" si="8"/>
        <v>16168</v>
      </c>
      <c r="L82" s="20">
        <v>5398</v>
      </c>
      <c r="M82" s="20">
        <v>5433</v>
      </c>
      <c r="N82" s="20">
        <v>4949</v>
      </c>
      <c r="O82" s="20">
        <f t="shared" si="9"/>
        <v>15780</v>
      </c>
      <c r="P82" s="20">
        <v>6117</v>
      </c>
      <c r="Q82" s="20">
        <v>6086.0000000000009</v>
      </c>
      <c r="R82" s="20">
        <v>4442.2899999999972</v>
      </c>
      <c r="S82" s="20">
        <f t="shared" si="10"/>
        <v>16645.289999999997</v>
      </c>
      <c r="T82" s="20">
        <f t="shared" si="11"/>
        <v>63149.289999999994</v>
      </c>
      <c r="U82" s="21">
        <f t="shared" si="12"/>
        <v>6117</v>
      </c>
      <c r="V82" s="21">
        <f t="shared" si="13"/>
        <v>6086.0000000000009</v>
      </c>
    </row>
    <row r="83" spans="1:22" ht="15.75">
      <c r="A83" s="15">
        <v>74</v>
      </c>
      <c r="B83" s="22" t="s">
        <v>167</v>
      </c>
      <c r="C83" s="23" t="s">
        <v>168</v>
      </c>
      <c r="D83" s="18">
        <v>1907.8</v>
      </c>
      <c r="E83" s="18">
        <v>1916.8</v>
      </c>
      <c r="F83" s="18">
        <v>1318.2</v>
      </c>
      <c r="G83" s="17">
        <f t="shared" si="7"/>
        <v>5142.8</v>
      </c>
      <c r="H83" s="19">
        <v>1918.8</v>
      </c>
      <c r="I83" s="20">
        <v>1914.8</v>
      </c>
      <c r="J83" s="20">
        <v>1885.6</v>
      </c>
      <c r="K83" s="20">
        <f t="shared" si="8"/>
        <v>5719.2</v>
      </c>
      <c r="L83" s="20">
        <v>1883.8</v>
      </c>
      <c r="M83" s="20">
        <v>1894.8</v>
      </c>
      <c r="N83" s="20">
        <v>2232.1999999999998</v>
      </c>
      <c r="O83" s="20">
        <f t="shared" si="9"/>
        <v>6010.7999999999993</v>
      </c>
      <c r="P83" s="20">
        <v>1898</v>
      </c>
      <c r="Q83" s="20">
        <v>1920</v>
      </c>
      <c r="R83" s="20">
        <v>1567.8200000000006</v>
      </c>
      <c r="S83" s="20">
        <f t="shared" si="10"/>
        <v>5385.8200000000006</v>
      </c>
      <c r="T83" s="20">
        <f t="shared" si="11"/>
        <v>22258.62</v>
      </c>
      <c r="U83" s="21">
        <f t="shared" si="12"/>
        <v>2232.1999999999998</v>
      </c>
      <c r="V83" s="21">
        <f t="shared" si="13"/>
        <v>1920</v>
      </c>
    </row>
    <row r="84" spans="1:22" ht="15.75">
      <c r="A84" s="15">
        <v>75</v>
      </c>
      <c r="B84" s="22" t="s">
        <v>169</v>
      </c>
      <c r="C84" s="23" t="s">
        <v>170</v>
      </c>
      <c r="D84" s="18">
        <v>1596</v>
      </c>
      <c r="E84" s="18">
        <v>1595.4</v>
      </c>
      <c r="F84" s="18">
        <v>1078.2</v>
      </c>
      <c r="G84" s="17">
        <f t="shared" si="7"/>
        <v>4269.6000000000004</v>
      </c>
      <c r="H84" s="19">
        <v>1597.8</v>
      </c>
      <c r="I84" s="20">
        <v>1548</v>
      </c>
      <c r="J84" s="20">
        <v>1616.2</v>
      </c>
      <c r="K84" s="20">
        <f t="shared" si="8"/>
        <v>4762</v>
      </c>
      <c r="L84" s="20">
        <v>1588.2</v>
      </c>
      <c r="M84" s="20">
        <v>1575</v>
      </c>
      <c r="N84" s="20">
        <v>1842.4</v>
      </c>
      <c r="O84" s="20">
        <f t="shared" si="9"/>
        <v>5005.6000000000004</v>
      </c>
      <c r="P84" s="20">
        <v>1794</v>
      </c>
      <c r="Q84" s="20">
        <v>1790</v>
      </c>
      <c r="R84" s="20">
        <v>1306.8700000000013</v>
      </c>
      <c r="S84" s="20">
        <f t="shared" si="10"/>
        <v>4890.8700000000008</v>
      </c>
      <c r="T84" s="20">
        <f t="shared" si="11"/>
        <v>18928.07</v>
      </c>
      <c r="U84" s="21">
        <f t="shared" si="12"/>
        <v>1842.4</v>
      </c>
      <c r="V84" s="21">
        <f t="shared" si="13"/>
        <v>1790</v>
      </c>
    </row>
    <row r="85" spans="1:22" ht="15.75">
      <c r="A85" s="15">
        <v>76</v>
      </c>
      <c r="B85" s="22" t="s">
        <v>171</v>
      </c>
      <c r="C85" s="23" t="s">
        <v>172</v>
      </c>
      <c r="D85" s="18">
        <v>1213.8</v>
      </c>
      <c r="E85" s="18">
        <v>1259</v>
      </c>
      <c r="F85" s="18">
        <v>955.8</v>
      </c>
      <c r="G85" s="17">
        <f t="shared" si="7"/>
        <v>3428.6000000000004</v>
      </c>
      <c r="H85" s="19">
        <v>1300</v>
      </c>
      <c r="I85" s="20">
        <v>1261</v>
      </c>
      <c r="J85" s="20">
        <v>1245</v>
      </c>
      <c r="K85" s="20">
        <f t="shared" si="8"/>
        <v>3806</v>
      </c>
      <c r="L85" s="20">
        <v>1207</v>
      </c>
      <c r="M85" s="20">
        <v>1261</v>
      </c>
      <c r="N85" s="20">
        <v>1531.8</v>
      </c>
      <c r="O85" s="20">
        <f t="shared" si="9"/>
        <v>3999.8</v>
      </c>
      <c r="P85" s="20">
        <v>1440.8</v>
      </c>
      <c r="Q85" s="20">
        <v>1432</v>
      </c>
      <c r="R85" s="20">
        <v>1044.9100000000003</v>
      </c>
      <c r="S85" s="20">
        <f t="shared" si="10"/>
        <v>3917.7100000000005</v>
      </c>
      <c r="T85" s="20">
        <f t="shared" si="11"/>
        <v>15152.11</v>
      </c>
      <c r="U85" s="21">
        <f t="shared" si="12"/>
        <v>1531.8</v>
      </c>
      <c r="V85" s="21">
        <f t="shared" si="13"/>
        <v>1432</v>
      </c>
    </row>
    <row r="86" spans="1:22" ht="15.75">
      <c r="A86" s="15">
        <v>77</v>
      </c>
      <c r="B86" s="16" t="s">
        <v>173</v>
      </c>
      <c r="C86" s="25" t="s">
        <v>174</v>
      </c>
      <c r="D86" s="18">
        <v>5374.8</v>
      </c>
      <c r="E86" s="18">
        <v>5423.8</v>
      </c>
      <c r="F86" s="18">
        <v>3679.8</v>
      </c>
      <c r="G86" s="17">
        <f t="shared" si="7"/>
        <v>14478.400000000001</v>
      </c>
      <c r="H86" s="19">
        <v>5386.5999999999995</v>
      </c>
      <c r="I86" s="20">
        <v>5431</v>
      </c>
      <c r="J86" s="20">
        <v>4923.2</v>
      </c>
      <c r="K86" s="20">
        <f t="shared" si="8"/>
        <v>15740.8</v>
      </c>
      <c r="L86" s="20">
        <v>5430.8</v>
      </c>
      <c r="M86" s="20">
        <v>4842.6000000000004</v>
      </c>
      <c r="N86" s="20">
        <v>5492</v>
      </c>
      <c r="O86" s="20">
        <f t="shared" si="9"/>
        <v>15765.400000000001</v>
      </c>
      <c r="P86" s="20">
        <v>5431.8</v>
      </c>
      <c r="Q86" s="20">
        <v>5370.49</v>
      </c>
      <c r="R86" s="20">
        <v>4366.2899999999972</v>
      </c>
      <c r="S86" s="20">
        <f t="shared" si="10"/>
        <v>15168.579999999998</v>
      </c>
      <c r="T86" s="20">
        <f t="shared" si="11"/>
        <v>61153.18</v>
      </c>
      <c r="U86" s="21">
        <f t="shared" si="12"/>
        <v>5492</v>
      </c>
      <c r="V86" s="21">
        <f t="shared" si="13"/>
        <v>5370.49</v>
      </c>
    </row>
    <row r="87" spans="1:22" ht="15.75">
      <c r="A87" s="15">
        <v>78</v>
      </c>
      <c r="B87" s="22" t="s">
        <v>175</v>
      </c>
      <c r="C87" s="23" t="s">
        <v>176</v>
      </c>
      <c r="D87" s="18">
        <v>1262</v>
      </c>
      <c r="E87" s="18">
        <v>1277</v>
      </c>
      <c r="F87" s="18">
        <v>852</v>
      </c>
      <c r="G87" s="17">
        <f t="shared" si="7"/>
        <v>3391</v>
      </c>
      <c r="H87" s="19">
        <v>1257</v>
      </c>
      <c r="I87" s="20">
        <v>1243</v>
      </c>
      <c r="J87" s="20">
        <v>1283</v>
      </c>
      <c r="K87" s="20">
        <f t="shared" si="8"/>
        <v>3783</v>
      </c>
      <c r="L87" s="20">
        <v>1280</v>
      </c>
      <c r="M87" s="20">
        <v>1262</v>
      </c>
      <c r="N87" s="20">
        <v>1154</v>
      </c>
      <c r="O87" s="20">
        <f t="shared" si="9"/>
        <v>3696</v>
      </c>
      <c r="P87" s="20">
        <v>1437</v>
      </c>
      <c r="Q87" s="20">
        <v>1432</v>
      </c>
      <c r="R87" s="20">
        <v>1044.9100000000003</v>
      </c>
      <c r="S87" s="20">
        <f t="shared" si="10"/>
        <v>3913.9100000000003</v>
      </c>
      <c r="T87" s="20">
        <f t="shared" si="11"/>
        <v>14783.91</v>
      </c>
      <c r="U87" s="21">
        <f t="shared" si="12"/>
        <v>1437</v>
      </c>
      <c r="V87" s="21">
        <f t="shared" si="13"/>
        <v>1432</v>
      </c>
    </row>
    <row r="88" spans="1:22" ht="15.75">
      <c r="A88" s="15">
        <v>79</v>
      </c>
      <c r="B88" s="22" t="s">
        <v>177</v>
      </c>
      <c r="C88" s="25" t="s">
        <v>178</v>
      </c>
      <c r="D88" s="18">
        <v>1901</v>
      </c>
      <c r="E88" s="18">
        <v>1917</v>
      </c>
      <c r="F88" s="18">
        <v>1313</v>
      </c>
      <c r="G88" s="17">
        <f t="shared" si="7"/>
        <v>5131</v>
      </c>
      <c r="H88" s="19">
        <v>1914</v>
      </c>
      <c r="I88" s="20">
        <v>1918</v>
      </c>
      <c r="J88" s="20">
        <v>1888</v>
      </c>
      <c r="K88" s="20">
        <f t="shared" si="8"/>
        <v>5720</v>
      </c>
      <c r="L88" s="20">
        <v>1909</v>
      </c>
      <c r="M88" s="20">
        <v>1911</v>
      </c>
      <c r="N88" s="20">
        <v>2181</v>
      </c>
      <c r="O88" s="20">
        <f t="shared" si="9"/>
        <v>6001</v>
      </c>
      <c r="P88" s="20">
        <v>2127</v>
      </c>
      <c r="Q88" s="20">
        <v>1920</v>
      </c>
      <c r="R88" s="20">
        <v>1567.8200000000006</v>
      </c>
      <c r="S88" s="20">
        <f t="shared" si="10"/>
        <v>5614.8200000000006</v>
      </c>
      <c r="T88" s="20">
        <f t="shared" si="11"/>
        <v>22466.82</v>
      </c>
      <c r="U88" s="21">
        <f t="shared" si="12"/>
        <v>2181</v>
      </c>
      <c r="V88" s="21">
        <f t="shared" si="13"/>
        <v>1920</v>
      </c>
    </row>
    <row r="89" spans="1:22" ht="15.75">
      <c r="A89" s="15">
        <v>80</v>
      </c>
      <c r="B89" s="22" t="s">
        <v>179</v>
      </c>
      <c r="C89" s="25" t="s">
        <v>180</v>
      </c>
      <c r="D89" s="18">
        <v>3189.6</v>
      </c>
      <c r="E89" s="18">
        <v>3129.8</v>
      </c>
      <c r="F89" s="18">
        <v>2245.8000000000002</v>
      </c>
      <c r="G89" s="17">
        <f t="shared" si="7"/>
        <v>8565.2000000000007</v>
      </c>
      <c r="H89" s="19">
        <v>3179.8</v>
      </c>
      <c r="I89" s="20">
        <v>3173.6</v>
      </c>
      <c r="J89" s="20">
        <v>3182.8</v>
      </c>
      <c r="K89" s="20">
        <f t="shared" si="8"/>
        <v>9536.2000000000007</v>
      </c>
      <c r="L89" s="20">
        <v>3184.6</v>
      </c>
      <c r="M89" s="20">
        <v>3141.6</v>
      </c>
      <c r="N89" s="20">
        <v>3690.8</v>
      </c>
      <c r="O89" s="20">
        <f t="shared" si="9"/>
        <v>10017</v>
      </c>
      <c r="P89" s="20">
        <v>3591</v>
      </c>
      <c r="Q89" s="20">
        <v>3580</v>
      </c>
      <c r="R89" s="20">
        <v>2613.6300000000024</v>
      </c>
      <c r="S89" s="20">
        <f t="shared" si="10"/>
        <v>9784.6300000000028</v>
      </c>
      <c r="T89" s="20">
        <f t="shared" si="11"/>
        <v>37903.030000000006</v>
      </c>
      <c r="U89" s="21">
        <f t="shared" si="12"/>
        <v>3690.8</v>
      </c>
      <c r="V89" s="21">
        <f t="shared" si="13"/>
        <v>3580</v>
      </c>
    </row>
    <row r="90" spans="1:22" ht="15.75">
      <c r="A90" s="15">
        <v>81</v>
      </c>
      <c r="B90" s="22" t="s">
        <v>181</v>
      </c>
      <c r="C90" s="25" t="s">
        <v>182</v>
      </c>
      <c r="D90" s="18">
        <v>1599.4</v>
      </c>
      <c r="E90" s="18">
        <v>1530</v>
      </c>
      <c r="F90" s="18">
        <v>1129</v>
      </c>
      <c r="G90" s="17">
        <f t="shared" si="7"/>
        <v>4258.3999999999996</v>
      </c>
      <c r="H90" s="19">
        <v>1600</v>
      </c>
      <c r="I90" s="20">
        <v>1530</v>
      </c>
      <c r="J90" s="20">
        <v>1632</v>
      </c>
      <c r="K90" s="20">
        <f t="shared" si="8"/>
        <v>4762</v>
      </c>
      <c r="L90" s="20">
        <v>1558</v>
      </c>
      <c r="M90" s="20">
        <v>1595.4</v>
      </c>
      <c r="N90" s="20">
        <v>1848.8</v>
      </c>
      <c r="O90" s="20">
        <f t="shared" si="9"/>
        <v>5002.2</v>
      </c>
      <c r="P90" s="20">
        <v>1802</v>
      </c>
      <c r="Q90" s="20">
        <v>1790</v>
      </c>
      <c r="R90" s="20">
        <v>1306.8700000000013</v>
      </c>
      <c r="S90" s="20">
        <f t="shared" si="10"/>
        <v>4898.8700000000008</v>
      </c>
      <c r="T90" s="20">
        <f t="shared" si="11"/>
        <v>18921.47</v>
      </c>
      <c r="U90" s="21">
        <f t="shared" si="12"/>
        <v>1848.8</v>
      </c>
      <c r="V90" s="21">
        <f t="shared" si="13"/>
        <v>1790</v>
      </c>
    </row>
    <row r="91" spans="1:22" ht="15.75">
      <c r="A91" s="15">
        <v>82</v>
      </c>
      <c r="B91" s="16" t="s">
        <v>183</v>
      </c>
      <c r="C91" s="25" t="s">
        <v>184</v>
      </c>
      <c r="D91" s="18">
        <v>11502.2</v>
      </c>
      <c r="E91" s="18">
        <v>11472.2</v>
      </c>
      <c r="F91" s="18">
        <v>5532.6</v>
      </c>
      <c r="G91" s="17">
        <f t="shared" si="7"/>
        <v>28507</v>
      </c>
      <c r="H91" s="19">
        <v>10222</v>
      </c>
      <c r="I91" s="20">
        <v>10187.200000000001</v>
      </c>
      <c r="J91" s="20">
        <v>9307</v>
      </c>
      <c r="K91" s="20">
        <f t="shared" si="8"/>
        <v>29716.2</v>
      </c>
      <c r="L91" s="20">
        <v>10218.6</v>
      </c>
      <c r="M91" s="20">
        <v>10189.6</v>
      </c>
      <c r="N91" s="20">
        <v>10267.200000000001</v>
      </c>
      <c r="O91" s="20">
        <f t="shared" si="9"/>
        <v>30675.4</v>
      </c>
      <c r="P91" s="20">
        <v>10230.4</v>
      </c>
      <c r="Q91" s="20">
        <v>11456</v>
      </c>
      <c r="R91" s="20">
        <v>8362.57</v>
      </c>
      <c r="S91" s="20">
        <f t="shared" si="10"/>
        <v>30048.97</v>
      </c>
      <c r="T91" s="20">
        <f t="shared" si="11"/>
        <v>118947.57</v>
      </c>
      <c r="U91" s="21">
        <f t="shared" si="12"/>
        <v>11502.2</v>
      </c>
      <c r="V91" s="21">
        <f t="shared" si="13"/>
        <v>11456</v>
      </c>
    </row>
    <row r="92" spans="1:22" ht="15.75">
      <c r="A92" s="15">
        <v>83</v>
      </c>
      <c r="B92" s="22" t="s">
        <v>185</v>
      </c>
      <c r="C92" s="25" t="s">
        <v>186</v>
      </c>
      <c r="D92" s="18">
        <v>1918.4</v>
      </c>
      <c r="E92" s="18">
        <v>1904</v>
      </c>
      <c r="F92" s="18">
        <v>1321</v>
      </c>
      <c r="G92" s="17">
        <f t="shared" si="7"/>
        <v>5143.3999999999996</v>
      </c>
      <c r="H92" s="19">
        <v>1883</v>
      </c>
      <c r="I92" s="20">
        <v>1891</v>
      </c>
      <c r="J92" s="20">
        <v>1943</v>
      </c>
      <c r="K92" s="20">
        <f t="shared" si="8"/>
        <v>5717</v>
      </c>
      <c r="L92" s="20">
        <v>1915.2</v>
      </c>
      <c r="M92" s="20">
        <v>1396.4</v>
      </c>
      <c r="N92" s="20">
        <v>2700.2</v>
      </c>
      <c r="O92" s="20">
        <f t="shared" si="9"/>
        <v>6011.8</v>
      </c>
      <c r="P92" s="20">
        <v>2065</v>
      </c>
      <c r="Q92" s="20">
        <v>1920</v>
      </c>
      <c r="R92" s="20">
        <v>1567.8200000000006</v>
      </c>
      <c r="S92" s="20">
        <f t="shared" si="10"/>
        <v>5552.8200000000006</v>
      </c>
      <c r="T92" s="20">
        <f t="shared" si="11"/>
        <v>22425.020000000004</v>
      </c>
      <c r="U92" s="21">
        <f t="shared" si="12"/>
        <v>2700.2</v>
      </c>
      <c r="V92" s="21">
        <f t="shared" si="13"/>
        <v>1920</v>
      </c>
    </row>
    <row r="93" spans="1:22" s="7" customFormat="1" ht="15.75">
      <c r="A93" s="15">
        <v>84</v>
      </c>
      <c r="B93" s="24" t="s">
        <v>187</v>
      </c>
      <c r="C93" s="25" t="s">
        <v>188</v>
      </c>
      <c r="D93" s="17">
        <v>0</v>
      </c>
      <c r="E93" s="17">
        <v>1908</v>
      </c>
      <c r="F93" s="17">
        <v>3235.4</v>
      </c>
      <c r="G93" s="17">
        <f t="shared" si="7"/>
        <v>5143.3999999999996</v>
      </c>
      <c r="H93" s="19">
        <v>1875.4</v>
      </c>
      <c r="I93" s="26">
        <v>1911</v>
      </c>
      <c r="J93" s="20">
        <v>1934.4</v>
      </c>
      <c r="K93" s="20">
        <f t="shared" si="8"/>
        <v>5720.8</v>
      </c>
      <c r="L93" s="20">
        <v>1876</v>
      </c>
      <c r="M93" s="20">
        <v>1920</v>
      </c>
      <c r="N93" s="20">
        <v>2216.8000000000002</v>
      </c>
      <c r="O93" s="20">
        <f t="shared" si="9"/>
        <v>6012.8</v>
      </c>
      <c r="P93" s="20">
        <v>2133.6</v>
      </c>
      <c r="Q93" s="20">
        <v>1920</v>
      </c>
      <c r="R93" s="20">
        <v>1567.8200000000006</v>
      </c>
      <c r="S93" s="20">
        <f t="shared" si="10"/>
        <v>5621.42</v>
      </c>
      <c r="T93" s="20">
        <f t="shared" si="11"/>
        <v>22498.42</v>
      </c>
      <c r="U93" s="21">
        <f t="shared" si="12"/>
        <v>3235.4</v>
      </c>
      <c r="V93" s="21">
        <f t="shared" si="13"/>
        <v>1920</v>
      </c>
    </row>
    <row r="94" spans="1:22" ht="15.75">
      <c r="A94" s="15">
        <v>85</v>
      </c>
      <c r="B94" s="16" t="s">
        <v>189</v>
      </c>
      <c r="C94" s="25" t="s">
        <v>190</v>
      </c>
      <c r="D94" s="18">
        <v>1920</v>
      </c>
      <c r="E94" s="18">
        <v>1910</v>
      </c>
      <c r="F94" s="18">
        <v>1256.2</v>
      </c>
      <c r="G94" s="17">
        <f t="shared" si="7"/>
        <v>5086.2</v>
      </c>
      <c r="H94" s="19">
        <v>1898.6</v>
      </c>
      <c r="I94" s="20">
        <v>1918</v>
      </c>
      <c r="J94" s="20">
        <v>1877.8</v>
      </c>
      <c r="K94" s="20">
        <f t="shared" si="8"/>
        <v>5694.4</v>
      </c>
      <c r="L94" s="20">
        <v>1888</v>
      </c>
      <c r="M94" s="20">
        <v>1869.2</v>
      </c>
      <c r="N94" s="20">
        <v>1803</v>
      </c>
      <c r="O94" s="20">
        <f t="shared" si="9"/>
        <v>5560.2</v>
      </c>
      <c r="P94" s="20">
        <v>2145.8000000000002</v>
      </c>
      <c r="Q94" s="20">
        <v>2148</v>
      </c>
      <c r="R94" s="20">
        <v>1567.8200000000006</v>
      </c>
      <c r="S94" s="20">
        <f t="shared" si="10"/>
        <v>5861.6200000000008</v>
      </c>
      <c r="T94" s="20">
        <f t="shared" si="11"/>
        <v>22202.420000000002</v>
      </c>
      <c r="U94" s="21">
        <f t="shared" si="12"/>
        <v>2145.8000000000002</v>
      </c>
      <c r="V94" s="21">
        <f t="shared" si="13"/>
        <v>2145.8000000000002</v>
      </c>
    </row>
    <row r="95" spans="1:22" ht="15.75">
      <c r="A95" s="15">
        <v>86</v>
      </c>
      <c r="B95" s="22" t="s">
        <v>191</v>
      </c>
      <c r="C95" s="25" t="s">
        <v>192</v>
      </c>
      <c r="D95" s="18">
        <v>1249.2</v>
      </c>
      <c r="E95" s="18">
        <v>1112.5999999999999</v>
      </c>
      <c r="F95" s="18">
        <v>1016.4</v>
      </c>
      <c r="G95" s="17">
        <f t="shared" si="7"/>
        <v>3378.2000000000003</v>
      </c>
      <c r="H95" s="19">
        <v>1266</v>
      </c>
      <c r="I95" s="20">
        <v>1276.2</v>
      </c>
      <c r="J95" s="20">
        <v>1147.8</v>
      </c>
      <c r="K95" s="20">
        <f t="shared" si="8"/>
        <v>3690</v>
      </c>
      <c r="L95" s="20">
        <v>1274.8</v>
      </c>
      <c r="M95" s="20">
        <v>1259.4000000000001</v>
      </c>
      <c r="N95" s="20">
        <v>1152</v>
      </c>
      <c r="O95" s="20">
        <f t="shared" si="9"/>
        <v>3686.2</v>
      </c>
      <c r="P95" s="20">
        <v>1208</v>
      </c>
      <c r="Q95" s="20">
        <v>1280</v>
      </c>
      <c r="R95" s="20">
        <v>1044.9100000000003</v>
      </c>
      <c r="S95" s="20">
        <f t="shared" si="10"/>
        <v>3532.9100000000003</v>
      </c>
      <c r="T95" s="20">
        <f t="shared" si="11"/>
        <v>14287.310000000001</v>
      </c>
      <c r="U95" s="21">
        <f t="shared" si="12"/>
        <v>1276.2</v>
      </c>
      <c r="V95" s="21">
        <f t="shared" si="13"/>
        <v>1276.2</v>
      </c>
    </row>
    <row r="96" spans="1:22" ht="15.75">
      <c r="A96" s="15">
        <v>87</v>
      </c>
      <c r="B96" s="22" t="s">
        <v>193</v>
      </c>
      <c r="C96" s="25" t="s">
        <v>194</v>
      </c>
      <c r="D96" s="18">
        <v>2530.8000000000002</v>
      </c>
      <c r="E96" s="18">
        <v>2393.6</v>
      </c>
      <c r="F96" s="18">
        <v>1927.6</v>
      </c>
      <c r="G96" s="17">
        <f t="shared" si="7"/>
        <v>6852</v>
      </c>
      <c r="H96" s="19">
        <v>2558.8000000000002</v>
      </c>
      <c r="I96" s="20">
        <v>2549.4</v>
      </c>
      <c r="J96" s="20">
        <v>2509.8000000000002</v>
      </c>
      <c r="K96" s="20">
        <f t="shared" si="8"/>
        <v>7618.0000000000009</v>
      </c>
      <c r="L96" s="20">
        <v>2449.6</v>
      </c>
      <c r="M96" s="20">
        <v>2516.4</v>
      </c>
      <c r="N96" s="20">
        <v>3024.8</v>
      </c>
      <c r="O96" s="20">
        <f t="shared" si="9"/>
        <v>7990.8</v>
      </c>
      <c r="P96" s="20">
        <v>2353</v>
      </c>
      <c r="Q96" s="20">
        <v>2560</v>
      </c>
      <c r="R96" s="20">
        <v>2090.7299999999987</v>
      </c>
      <c r="S96" s="20">
        <f t="shared" si="10"/>
        <v>7003.7299999999987</v>
      </c>
      <c r="T96" s="20">
        <f t="shared" si="11"/>
        <v>29464.53</v>
      </c>
      <c r="U96" s="21">
        <f t="shared" si="12"/>
        <v>3024.8</v>
      </c>
      <c r="V96" s="21">
        <f t="shared" si="13"/>
        <v>2560</v>
      </c>
    </row>
    <row r="97" spans="1:22" ht="15.75">
      <c r="A97" s="15">
        <v>88</v>
      </c>
      <c r="B97" s="22" t="s">
        <v>195</v>
      </c>
      <c r="C97" s="25" t="s">
        <v>196</v>
      </c>
      <c r="D97" s="18">
        <v>2543</v>
      </c>
      <c r="E97" s="18">
        <v>2556</v>
      </c>
      <c r="F97" s="18">
        <v>1744</v>
      </c>
      <c r="G97" s="17">
        <f t="shared" si="7"/>
        <v>6843</v>
      </c>
      <c r="H97" s="19">
        <v>2727</v>
      </c>
      <c r="I97" s="20">
        <v>2542</v>
      </c>
      <c r="J97" s="20">
        <v>2351</v>
      </c>
      <c r="K97" s="20">
        <f t="shared" si="8"/>
        <v>7620</v>
      </c>
      <c r="L97" s="20">
        <v>3135</v>
      </c>
      <c r="M97" s="20">
        <v>2554</v>
      </c>
      <c r="N97" s="20">
        <v>2322</v>
      </c>
      <c r="O97" s="20">
        <f t="shared" si="9"/>
        <v>8011</v>
      </c>
      <c r="P97" s="20">
        <v>2882</v>
      </c>
      <c r="Q97" s="20">
        <v>2864</v>
      </c>
      <c r="R97" s="20">
        <v>2090.7299999999987</v>
      </c>
      <c r="S97" s="20">
        <f t="shared" si="10"/>
        <v>7836.7299999999987</v>
      </c>
      <c r="T97" s="20">
        <f t="shared" si="11"/>
        <v>30310.73</v>
      </c>
      <c r="U97" s="21">
        <f t="shared" si="12"/>
        <v>3135</v>
      </c>
      <c r="V97" s="21">
        <f t="shared" si="13"/>
        <v>2864</v>
      </c>
    </row>
    <row r="98" spans="1:22" ht="15.75">
      <c r="A98" s="15">
        <v>89</v>
      </c>
      <c r="B98" s="16" t="s">
        <v>197</v>
      </c>
      <c r="C98" s="25" t="s">
        <v>198</v>
      </c>
      <c r="D98" s="18">
        <v>21439.599999999999</v>
      </c>
      <c r="E98" s="18">
        <v>21436.400000000001</v>
      </c>
      <c r="F98" s="18">
        <v>14543.8</v>
      </c>
      <c r="G98" s="17">
        <f t="shared" si="7"/>
        <v>57419.8</v>
      </c>
      <c r="H98" s="19">
        <v>23351.200000000001</v>
      </c>
      <c r="I98" s="20">
        <v>23230.799999999999</v>
      </c>
      <c r="J98" s="20">
        <v>22786.2</v>
      </c>
      <c r="K98" s="20">
        <f t="shared" si="8"/>
        <v>69368.2</v>
      </c>
      <c r="L98" s="20">
        <v>23348.799999999999</v>
      </c>
      <c r="M98" s="20">
        <v>23337.4</v>
      </c>
      <c r="N98" s="20">
        <v>21117.4</v>
      </c>
      <c r="O98" s="20">
        <f t="shared" si="9"/>
        <v>67803.600000000006</v>
      </c>
      <c r="P98" s="20">
        <v>23356.400000000001</v>
      </c>
      <c r="Q98" s="20">
        <v>23360.000000000007</v>
      </c>
      <c r="R98" s="20">
        <v>19458.589999999971</v>
      </c>
      <c r="S98" s="20">
        <f t="shared" si="10"/>
        <v>66174.989999999976</v>
      </c>
      <c r="T98" s="20">
        <f t="shared" si="11"/>
        <v>260766.58999999997</v>
      </c>
      <c r="U98" s="21">
        <f t="shared" si="12"/>
        <v>23356.400000000001</v>
      </c>
      <c r="V98" s="21">
        <f t="shared" si="13"/>
        <v>23356.400000000001</v>
      </c>
    </row>
    <row r="99" spans="1:22" ht="15.75">
      <c r="A99" s="15">
        <v>90</v>
      </c>
      <c r="B99" s="16" t="s">
        <v>199</v>
      </c>
      <c r="C99" s="25" t="s">
        <v>200</v>
      </c>
      <c r="D99" s="18">
        <v>3829.4</v>
      </c>
      <c r="E99" s="18">
        <v>3816.6</v>
      </c>
      <c r="F99" s="18">
        <v>2605.8000000000002</v>
      </c>
      <c r="G99" s="17">
        <f t="shared" si="7"/>
        <v>10251.799999999999</v>
      </c>
      <c r="H99" s="19">
        <v>6385.2</v>
      </c>
      <c r="I99" s="20">
        <v>6343.4</v>
      </c>
      <c r="J99" s="20">
        <v>6116.4</v>
      </c>
      <c r="K99" s="20">
        <f t="shared" si="8"/>
        <v>18845</v>
      </c>
      <c r="L99" s="20">
        <v>6397.8</v>
      </c>
      <c r="M99" s="20">
        <v>6374</v>
      </c>
      <c r="N99" s="20">
        <v>5790.8</v>
      </c>
      <c r="O99" s="20">
        <f t="shared" si="9"/>
        <v>18562.599999999999</v>
      </c>
      <c r="P99" s="20">
        <v>7179</v>
      </c>
      <c r="Q99" s="20">
        <v>6400</v>
      </c>
      <c r="R99" s="20">
        <v>5226.1500000000051</v>
      </c>
      <c r="S99" s="20">
        <f t="shared" si="10"/>
        <v>18805.150000000005</v>
      </c>
      <c r="T99" s="20">
        <f t="shared" si="11"/>
        <v>66464.55</v>
      </c>
      <c r="U99" s="21">
        <f t="shared" si="12"/>
        <v>7179</v>
      </c>
      <c r="V99" s="21">
        <f t="shared" si="13"/>
        <v>6400</v>
      </c>
    </row>
    <row r="100" spans="1:22" ht="15.75">
      <c r="A100" s="15">
        <v>91</v>
      </c>
      <c r="B100" s="22" t="s">
        <v>201</v>
      </c>
      <c r="C100" s="23" t="s">
        <v>202</v>
      </c>
      <c r="D100" s="18">
        <v>2506</v>
      </c>
      <c r="E100" s="18">
        <v>2555</v>
      </c>
      <c r="F100" s="18">
        <v>1774</v>
      </c>
      <c r="G100" s="17">
        <f t="shared" si="7"/>
        <v>6835</v>
      </c>
      <c r="H100" s="19">
        <v>5042</v>
      </c>
      <c r="I100" s="20">
        <v>4492.3999999999996</v>
      </c>
      <c r="J100" s="20">
        <v>5480.4</v>
      </c>
      <c r="K100" s="20">
        <f t="shared" si="8"/>
        <v>15014.8</v>
      </c>
      <c r="L100" s="20">
        <v>5075</v>
      </c>
      <c r="M100" s="20">
        <v>5091.2</v>
      </c>
      <c r="N100" s="20">
        <v>4686</v>
      </c>
      <c r="O100" s="20">
        <f t="shared" si="9"/>
        <v>14852.2</v>
      </c>
      <c r="P100" s="20">
        <v>5745.6</v>
      </c>
      <c r="Q100" s="20">
        <v>5120</v>
      </c>
      <c r="R100" s="20">
        <v>4181.3399999999974</v>
      </c>
      <c r="S100" s="20">
        <f t="shared" si="10"/>
        <v>15046.939999999999</v>
      </c>
      <c r="T100" s="20">
        <f t="shared" si="11"/>
        <v>51748.94</v>
      </c>
      <c r="U100" s="21">
        <f t="shared" si="12"/>
        <v>5745.6</v>
      </c>
      <c r="V100" s="21">
        <f t="shared" si="13"/>
        <v>5120</v>
      </c>
    </row>
    <row r="101" spans="1:22" ht="15.75">
      <c r="A101" s="15">
        <v>92</v>
      </c>
      <c r="B101" s="22" t="s">
        <v>203</v>
      </c>
      <c r="C101" s="23" t="s">
        <v>204</v>
      </c>
      <c r="D101" s="18">
        <v>1914</v>
      </c>
      <c r="E101" s="18">
        <v>1914</v>
      </c>
      <c r="F101" s="18">
        <v>1311</v>
      </c>
      <c r="G101" s="17">
        <f t="shared" si="7"/>
        <v>5139</v>
      </c>
      <c r="H101" s="19">
        <v>1911</v>
      </c>
      <c r="I101" s="20">
        <v>1914</v>
      </c>
      <c r="J101" s="20">
        <v>1894</v>
      </c>
      <c r="K101" s="20">
        <f t="shared" si="8"/>
        <v>5719</v>
      </c>
      <c r="L101" s="20">
        <v>1916.8</v>
      </c>
      <c r="M101" s="20">
        <v>1906</v>
      </c>
      <c r="N101" s="20">
        <v>2183</v>
      </c>
      <c r="O101" s="20">
        <f t="shared" si="9"/>
        <v>6005.8</v>
      </c>
      <c r="P101" s="20">
        <v>2152.8000000000002</v>
      </c>
      <c r="Q101" s="20">
        <v>2148</v>
      </c>
      <c r="R101" s="20">
        <v>1567.8200000000006</v>
      </c>
      <c r="S101" s="20">
        <f t="shared" si="10"/>
        <v>5868.6200000000008</v>
      </c>
      <c r="T101" s="20">
        <f t="shared" si="11"/>
        <v>22732.420000000002</v>
      </c>
      <c r="U101" s="21">
        <f t="shared" si="12"/>
        <v>2183</v>
      </c>
      <c r="V101" s="21">
        <f t="shared" si="13"/>
        <v>2148</v>
      </c>
    </row>
    <row r="102" spans="1:22" ht="15.75">
      <c r="A102" s="15">
        <v>93</v>
      </c>
      <c r="B102" s="22" t="s">
        <v>205</v>
      </c>
      <c r="C102" s="23" t="s">
        <v>206</v>
      </c>
      <c r="D102" s="18">
        <v>1274</v>
      </c>
      <c r="E102" s="18">
        <v>1096</v>
      </c>
      <c r="F102" s="18">
        <v>1041</v>
      </c>
      <c r="G102" s="17">
        <f t="shared" si="7"/>
        <v>3411</v>
      </c>
      <c r="H102" s="19">
        <v>1206</v>
      </c>
      <c r="I102" s="20">
        <v>1133</v>
      </c>
      <c r="J102" s="20">
        <v>1152</v>
      </c>
      <c r="K102" s="20">
        <f t="shared" si="8"/>
        <v>3491</v>
      </c>
      <c r="L102" s="20">
        <v>1020</v>
      </c>
      <c r="M102" s="20">
        <v>1246</v>
      </c>
      <c r="N102" s="20">
        <v>1433</v>
      </c>
      <c r="O102" s="20">
        <f t="shared" si="9"/>
        <v>3699</v>
      </c>
      <c r="P102" s="20">
        <v>1431</v>
      </c>
      <c r="Q102" s="20">
        <v>1432</v>
      </c>
      <c r="R102" s="20">
        <v>1044.9100000000003</v>
      </c>
      <c r="S102" s="20">
        <f t="shared" si="10"/>
        <v>3907.9100000000003</v>
      </c>
      <c r="T102" s="20">
        <f t="shared" si="11"/>
        <v>14508.91</v>
      </c>
      <c r="U102" s="21">
        <f t="shared" si="12"/>
        <v>1433</v>
      </c>
      <c r="V102" s="21">
        <f t="shared" si="13"/>
        <v>1432</v>
      </c>
    </row>
    <row r="103" spans="1:22" ht="15.75">
      <c r="A103" s="15">
        <v>94</v>
      </c>
      <c r="B103" s="22" t="s">
        <v>207</v>
      </c>
      <c r="C103" s="23" t="s">
        <v>208</v>
      </c>
      <c r="D103" s="18">
        <v>1909</v>
      </c>
      <c r="E103" s="18">
        <v>1919.8</v>
      </c>
      <c r="F103" s="18">
        <v>1296.8</v>
      </c>
      <c r="G103" s="17">
        <f t="shared" si="7"/>
        <v>5125.6000000000004</v>
      </c>
      <c r="H103" s="19">
        <v>1913</v>
      </c>
      <c r="I103" s="20">
        <v>1920</v>
      </c>
      <c r="J103" s="20">
        <v>1883.4</v>
      </c>
      <c r="K103" s="20">
        <f t="shared" si="8"/>
        <v>5716.4</v>
      </c>
      <c r="L103" s="20">
        <v>1914</v>
      </c>
      <c r="M103" s="20">
        <v>1909.6</v>
      </c>
      <c r="N103" s="20">
        <v>2173</v>
      </c>
      <c r="O103" s="20">
        <f t="shared" si="9"/>
        <v>5996.6</v>
      </c>
      <c r="P103" s="20">
        <v>2162</v>
      </c>
      <c r="Q103" s="20">
        <v>2148</v>
      </c>
      <c r="R103" s="20">
        <v>1567.8200000000006</v>
      </c>
      <c r="S103" s="20">
        <f t="shared" si="10"/>
        <v>5877.8200000000006</v>
      </c>
      <c r="T103" s="20">
        <f t="shared" si="11"/>
        <v>22716.42</v>
      </c>
      <c r="U103" s="21">
        <f t="shared" si="12"/>
        <v>2173</v>
      </c>
      <c r="V103" s="21">
        <f t="shared" si="13"/>
        <v>2148</v>
      </c>
    </row>
    <row r="104" spans="1:22" ht="15.75">
      <c r="A104" s="15">
        <v>95</v>
      </c>
      <c r="B104" s="22" t="s">
        <v>209</v>
      </c>
      <c r="C104" s="23" t="s">
        <v>210</v>
      </c>
      <c r="D104" s="18">
        <v>1908.8</v>
      </c>
      <c r="E104" s="18">
        <v>1907.8</v>
      </c>
      <c r="F104" s="18">
        <v>1291.8</v>
      </c>
      <c r="G104" s="17">
        <f t="shared" si="7"/>
        <v>5108.3999999999996</v>
      </c>
      <c r="H104" s="19">
        <v>1916.6</v>
      </c>
      <c r="I104" s="20">
        <v>1913</v>
      </c>
      <c r="J104" s="20">
        <v>1875.8</v>
      </c>
      <c r="K104" s="20">
        <f t="shared" si="8"/>
        <v>5705.4</v>
      </c>
      <c r="L104" s="20">
        <v>1915</v>
      </c>
      <c r="M104" s="20">
        <v>1916.8</v>
      </c>
      <c r="N104" s="20">
        <v>2167</v>
      </c>
      <c r="O104" s="20">
        <f t="shared" si="9"/>
        <v>5998.8</v>
      </c>
      <c r="P104" s="20">
        <v>1917.8</v>
      </c>
      <c r="Q104" s="20">
        <v>1920</v>
      </c>
      <c r="R104" s="20">
        <v>1567.8200000000006</v>
      </c>
      <c r="S104" s="20">
        <f t="shared" si="10"/>
        <v>5405.6200000000008</v>
      </c>
      <c r="T104" s="20">
        <f t="shared" si="11"/>
        <v>22218.22</v>
      </c>
      <c r="U104" s="21">
        <f t="shared" si="12"/>
        <v>2167</v>
      </c>
      <c r="V104" s="21">
        <f t="shared" si="13"/>
        <v>1920</v>
      </c>
    </row>
    <row r="105" spans="1:22" ht="15.75">
      <c r="A105" s="15">
        <v>96</v>
      </c>
      <c r="B105" s="16" t="s">
        <v>211</v>
      </c>
      <c r="C105" s="15" t="s">
        <v>212</v>
      </c>
      <c r="D105" s="18">
        <v>1179.5999999999999</v>
      </c>
      <c r="E105" s="18">
        <v>1099.8</v>
      </c>
      <c r="F105" s="18">
        <v>1075.8</v>
      </c>
      <c r="G105" s="17">
        <f t="shared" si="7"/>
        <v>3355.2</v>
      </c>
      <c r="H105" s="19">
        <v>1249.8</v>
      </c>
      <c r="I105" s="20">
        <v>1267.8</v>
      </c>
      <c r="J105" s="20">
        <v>1188</v>
      </c>
      <c r="K105" s="20">
        <f t="shared" si="8"/>
        <v>3705.6</v>
      </c>
      <c r="L105" s="20">
        <v>1183.8</v>
      </c>
      <c r="M105" s="20">
        <v>1254</v>
      </c>
      <c r="N105" s="20">
        <v>1329.6</v>
      </c>
      <c r="O105" s="20">
        <f t="shared" si="9"/>
        <v>3767.4</v>
      </c>
      <c r="P105" s="20">
        <v>1263.5999999999999</v>
      </c>
      <c r="Q105" s="20">
        <v>1432</v>
      </c>
      <c r="R105" s="20">
        <v>1044.9100000000003</v>
      </c>
      <c r="S105" s="20">
        <f t="shared" si="10"/>
        <v>3740.51</v>
      </c>
      <c r="T105" s="20">
        <f t="shared" si="11"/>
        <v>14568.71</v>
      </c>
      <c r="U105" s="21">
        <f t="shared" si="12"/>
        <v>1329.6</v>
      </c>
      <c r="V105" s="21">
        <f t="shared" si="13"/>
        <v>1329.6</v>
      </c>
    </row>
    <row r="106" spans="1:22" ht="15.75">
      <c r="A106" s="15">
        <v>97</v>
      </c>
      <c r="B106" s="22" t="s">
        <v>213</v>
      </c>
      <c r="C106" s="23" t="s">
        <v>214</v>
      </c>
      <c r="D106" s="18">
        <v>1279</v>
      </c>
      <c r="E106" s="18">
        <v>1272</v>
      </c>
      <c r="F106" s="18">
        <v>871</v>
      </c>
      <c r="G106" s="17">
        <f t="shared" si="7"/>
        <v>3422</v>
      </c>
      <c r="H106" s="19">
        <v>1190</v>
      </c>
      <c r="I106" s="20">
        <v>1272</v>
      </c>
      <c r="J106" s="20">
        <v>1351</v>
      </c>
      <c r="K106" s="20">
        <f t="shared" si="8"/>
        <v>3813</v>
      </c>
      <c r="L106" s="20">
        <v>1049</v>
      </c>
      <c r="M106" s="20">
        <v>1110</v>
      </c>
      <c r="N106" s="20">
        <v>1266</v>
      </c>
      <c r="O106" s="20">
        <f t="shared" si="9"/>
        <v>3425</v>
      </c>
      <c r="P106" s="20">
        <v>470</v>
      </c>
      <c r="Q106" s="20">
        <v>1280</v>
      </c>
      <c r="R106" s="20">
        <v>1044.9100000000003</v>
      </c>
      <c r="S106" s="20">
        <f t="shared" si="10"/>
        <v>2794.9100000000003</v>
      </c>
      <c r="T106" s="20">
        <f t="shared" si="11"/>
        <v>13454.91</v>
      </c>
      <c r="U106" s="21">
        <f t="shared" si="12"/>
        <v>1351</v>
      </c>
      <c r="V106" s="21">
        <f t="shared" si="13"/>
        <v>1280</v>
      </c>
    </row>
    <row r="107" spans="1:22" ht="15.75">
      <c r="A107" s="15">
        <v>98</v>
      </c>
      <c r="B107" s="22" t="s">
        <v>215</v>
      </c>
      <c r="C107" s="23" t="s">
        <v>216</v>
      </c>
      <c r="D107" s="18">
        <v>2786.2</v>
      </c>
      <c r="E107" s="18">
        <v>2855.4</v>
      </c>
      <c r="F107" s="18">
        <v>2039.4</v>
      </c>
      <c r="G107" s="17">
        <f t="shared" si="7"/>
        <v>7681</v>
      </c>
      <c r="H107" s="19">
        <v>2834</v>
      </c>
      <c r="I107" s="20">
        <v>2854.2</v>
      </c>
      <c r="J107" s="20">
        <v>2851.2</v>
      </c>
      <c r="K107" s="20">
        <f t="shared" si="8"/>
        <v>8539.4</v>
      </c>
      <c r="L107" s="20">
        <v>2822.8</v>
      </c>
      <c r="M107" s="20">
        <v>2814.2</v>
      </c>
      <c r="N107" s="20">
        <v>2714</v>
      </c>
      <c r="O107" s="20">
        <f t="shared" si="9"/>
        <v>8351</v>
      </c>
      <c r="P107" s="20">
        <v>3208</v>
      </c>
      <c r="Q107" s="20">
        <v>2880</v>
      </c>
      <c r="R107" s="20">
        <v>2351.6700000000005</v>
      </c>
      <c r="S107" s="20">
        <f t="shared" si="10"/>
        <v>8439.67</v>
      </c>
      <c r="T107" s="20">
        <f t="shared" si="11"/>
        <v>33011.07</v>
      </c>
      <c r="U107" s="21">
        <f t="shared" si="12"/>
        <v>3208</v>
      </c>
      <c r="V107" s="21">
        <f t="shared" si="13"/>
        <v>2880</v>
      </c>
    </row>
    <row r="108" spans="1:22" ht="15.75">
      <c r="A108" s="15">
        <v>99</v>
      </c>
      <c r="B108" s="22" t="s">
        <v>217</v>
      </c>
      <c r="C108" s="23" t="s">
        <v>218</v>
      </c>
      <c r="D108" s="18">
        <v>1909.4</v>
      </c>
      <c r="E108" s="18">
        <v>1909.8</v>
      </c>
      <c r="F108" s="18">
        <v>1317</v>
      </c>
      <c r="G108" s="17">
        <f t="shared" si="7"/>
        <v>5136.2</v>
      </c>
      <c r="H108" s="19">
        <v>1907</v>
      </c>
      <c r="I108" s="20">
        <v>1905.4</v>
      </c>
      <c r="J108" s="20">
        <v>1905.6</v>
      </c>
      <c r="K108" s="20">
        <f t="shared" si="8"/>
        <v>5718</v>
      </c>
      <c r="L108" s="20">
        <v>1911.4</v>
      </c>
      <c r="M108" s="20">
        <v>1893.6</v>
      </c>
      <c r="N108" s="20">
        <v>2199.1999999999998</v>
      </c>
      <c r="O108" s="20">
        <f t="shared" si="9"/>
        <v>6004.2</v>
      </c>
      <c r="P108" s="20">
        <v>2138.8000000000002</v>
      </c>
      <c r="Q108" s="20">
        <v>1920</v>
      </c>
      <c r="R108" s="20">
        <v>1567.8200000000006</v>
      </c>
      <c r="S108" s="20">
        <f t="shared" si="10"/>
        <v>5626.6200000000008</v>
      </c>
      <c r="T108" s="20">
        <f t="shared" si="11"/>
        <v>22485.02</v>
      </c>
      <c r="U108" s="21">
        <f t="shared" si="12"/>
        <v>2199.1999999999998</v>
      </c>
      <c r="V108" s="21">
        <f t="shared" si="13"/>
        <v>1920</v>
      </c>
    </row>
    <row r="109" spans="1:22" ht="15.75">
      <c r="A109" s="15">
        <v>100</v>
      </c>
      <c r="B109" s="16" t="s">
        <v>219</v>
      </c>
      <c r="C109" s="15" t="s">
        <v>220</v>
      </c>
      <c r="D109" s="18">
        <v>3837</v>
      </c>
      <c r="E109" s="18">
        <v>3838.6</v>
      </c>
      <c r="F109" s="18">
        <v>2605.6</v>
      </c>
      <c r="G109" s="17">
        <f t="shared" si="7"/>
        <v>10281.200000000001</v>
      </c>
      <c r="H109" s="19">
        <v>5069</v>
      </c>
      <c r="I109" s="20">
        <v>5111.3999999999996</v>
      </c>
      <c r="J109" s="20">
        <v>4949.3999999999996</v>
      </c>
      <c r="K109" s="20">
        <f t="shared" si="8"/>
        <v>15129.8</v>
      </c>
      <c r="L109" s="20">
        <v>5079.8</v>
      </c>
      <c r="M109" s="20">
        <v>4975.3999999999996</v>
      </c>
      <c r="N109" s="20">
        <v>4772.8</v>
      </c>
      <c r="O109" s="20">
        <f t="shared" si="9"/>
        <v>14828</v>
      </c>
      <c r="P109" s="20">
        <v>5117.3999999999996</v>
      </c>
      <c r="Q109" s="20">
        <v>5728</v>
      </c>
      <c r="R109" s="20">
        <v>4181.3399999999974</v>
      </c>
      <c r="S109" s="20">
        <f t="shared" si="10"/>
        <v>15026.739999999998</v>
      </c>
      <c r="T109" s="20">
        <f t="shared" si="11"/>
        <v>55265.739999999991</v>
      </c>
      <c r="U109" s="21">
        <f t="shared" si="12"/>
        <v>5117.3999999999996</v>
      </c>
      <c r="V109" s="21">
        <f t="shared" si="13"/>
        <v>5117.3999999999996</v>
      </c>
    </row>
    <row r="110" spans="1:22" ht="15.75">
      <c r="A110" s="15">
        <v>101</v>
      </c>
      <c r="B110" s="16" t="s">
        <v>221</v>
      </c>
      <c r="C110" s="15" t="s">
        <v>222</v>
      </c>
      <c r="D110" s="18">
        <v>3190</v>
      </c>
      <c r="E110" s="18">
        <v>3200</v>
      </c>
      <c r="F110" s="18">
        <v>1526</v>
      </c>
      <c r="G110" s="17">
        <f t="shared" si="7"/>
        <v>7916</v>
      </c>
      <c r="H110" s="19">
        <v>1915</v>
      </c>
      <c r="I110" s="20">
        <v>1769</v>
      </c>
      <c r="J110" s="20">
        <v>1873</v>
      </c>
      <c r="K110" s="20">
        <f t="shared" si="8"/>
        <v>5557</v>
      </c>
      <c r="L110" s="20">
        <v>1914</v>
      </c>
      <c r="M110" s="20">
        <v>1905</v>
      </c>
      <c r="N110" s="20">
        <v>2180</v>
      </c>
      <c r="O110" s="20">
        <f t="shared" si="9"/>
        <v>5999</v>
      </c>
      <c r="P110" s="20">
        <v>2147</v>
      </c>
      <c r="Q110" s="20">
        <v>2148</v>
      </c>
      <c r="R110" s="20">
        <v>1567.8200000000006</v>
      </c>
      <c r="S110" s="20">
        <f t="shared" si="10"/>
        <v>5862.8200000000006</v>
      </c>
      <c r="T110" s="20">
        <f t="shared" si="11"/>
        <v>25334.82</v>
      </c>
      <c r="U110" s="21">
        <f t="shared" si="12"/>
        <v>3200</v>
      </c>
      <c r="V110" s="21">
        <f t="shared" si="13"/>
        <v>2148</v>
      </c>
    </row>
    <row r="111" spans="1:22" ht="15.75">
      <c r="A111" s="15">
        <v>102</v>
      </c>
      <c r="B111" s="16" t="s">
        <v>223</v>
      </c>
      <c r="C111" s="15" t="s">
        <v>224</v>
      </c>
      <c r="D111" s="18">
        <v>3177.2</v>
      </c>
      <c r="E111" s="18">
        <v>3179.2</v>
      </c>
      <c r="F111" s="18">
        <v>2196.6</v>
      </c>
      <c r="G111" s="17">
        <f t="shared" si="7"/>
        <v>8553</v>
      </c>
      <c r="H111" s="19">
        <v>3152.6</v>
      </c>
      <c r="I111" s="20">
        <v>3160.8</v>
      </c>
      <c r="J111" s="20">
        <v>3186</v>
      </c>
      <c r="K111" s="20">
        <f t="shared" si="8"/>
        <v>9499.4</v>
      </c>
      <c r="L111" s="20">
        <v>3199.2</v>
      </c>
      <c r="M111" s="20">
        <v>3196.8</v>
      </c>
      <c r="N111" s="20">
        <v>2893</v>
      </c>
      <c r="O111" s="20">
        <f t="shared" si="9"/>
        <v>9289</v>
      </c>
      <c r="P111" s="20">
        <v>3519</v>
      </c>
      <c r="Q111" s="20">
        <v>3200</v>
      </c>
      <c r="R111" s="20">
        <v>2613.6300000000024</v>
      </c>
      <c r="S111" s="20">
        <f t="shared" si="10"/>
        <v>9332.6300000000028</v>
      </c>
      <c r="T111" s="20">
        <f t="shared" si="11"/>
        <v>36674.030000000006</v>
      </c>
      <c r="U111" s="21">
        <f t="shared" si="12"/>
        <v>3519</v>
      </c>
      <c r="V111" s="21">
        <f t="shared" si="13"/>
        <v>3200</v>
      </c>
    </row>
    <row r="112" spans="1:22" ht="15.75">
      <c r="A112" s="15">
        <v>103</v>
      </c>
      <c r="B112" s="22" t="s">
        <v>225</v>
      </c>
      <c r="C112" s="23" t="s">
        <v>226</v>
      </c>
      <c r="D112" s="18">
        <v>2560</v>
      </c>
      <c r="E112" s="18">
        <v>2546.1999999999998</v>
      </c>
      <c r="F112" s="18">
        <v>1727</v>
      </c>
      <c r="G112" s="17">
        <f t="shared" si="7"/>
        <v>6833.2</v>
      </c>
      <c r="H112" s="19">
        <v>2543</v>
      </c>
      <c r="I112" s="20">
        <v>2507.1999999999998</v>
      </c>
      <c r="J112" s="20">
        <v>2576.4</v>
      </c>
      <c r="K112" s="20">
        <f t="shared" si="8"/>
        <v>7626.6</v>
      </c>
      <c r="L112" s="20">
        <v>2540</v>
      </c>
      <c r="M112" s="20">
        <v>2513</v>
      </c>
      <c r="N112" s="20">
        <v>2963</v>
      </c>
      <c r="O112" s="20">
        <f t="shared" si="9"/>
        <v>8016</v>
      </c>
      <c r="P112" s="20">
        <v>2876.6</v>
      </c>
      <c r="Q112" s="20">
        <v>2864</v>
      </c>
      <c r="R112" s="20">
        <v>2090.7299999999987</v>
      </c>
      <c r="S112" s="20">
        <f t="shared" si="10"/>
        <v>7831.329999999999</v>
      </c>
      <c r="T112" s="20">
        <f t="shared" si="11"/>
        <v>30307.13</v>
      </c>
      <c r="U112" s="21">
        <f t="shared" si="12"/>
        <v>2963</v>
      </c>
      <c r="V112" s="21">
        <f t="shared" si="13"/>
        <v>2864</v>
      </c>
    </row>
    <row r="113" spans="1:22" ht="15.75">
      <c r="A113" s="15">
        <v>104</v>
      </c>
      <c r="B113" s="22" t="s">
        <v>227</v>
      </c>
      <c r="C113" s="23" t="s">
        <v>228</v>
      </c>
      <c r="D113" s="18">
        <v>1250</v>
      </c>
      <c r="E113" s="18">
        <v>1125.8</v>
      </c>
      <c r="F113" s="18">
        <v>1020</v>
      </c>
      <c r="G113" s="17">
        <f t="shared" si="7"/>
        <v>3395.8</v>
      </c>
      <c r="H113" s="19">
        <v>847.8</v>
      </c>
      <c r="I113" s="20">
        <v>1258.8</v>
      </c>
      <c r="J113" s="20">
        <v>1706</v>
      </c>
      <c r="K113" s="20">
        <f t="shared" si="8"/>
        <v>3812.6</v>
      </c>
      <c r="L113" s="20">
        <v>1041.8</v>
      </c>
      <c r="M113" s="20">
        <v>1267.8</v>
      </c>
      <c r="N113" s="20">
        <v>1502</v>
      </c>
      <c r="O113" s="20">
        <f t="shared" si="9"/>
        <v>3811.6</v>
      </c>
      <c r="P113" s="20">
        <v>1242</v>
      </c>
      <c r="Q113" s="20">
        <v>1280</v>
      </c>
      <c r="R113" s="20">
        <v>1044.9100000000003</v>
      </c>
      <c r="S113" s="20">
        <f t="shared" si="10"/>
        <v>3566.9100000000003</v>
      </c>
      <c r="T113" s="20">
        <f t="shared" si="11"/>
        <v>14586.91</v>
      </c>
      <c r="U113" s="21">
        <f t="shared" si="12"/>
        <v>1706</v>
      </c>
      <c r="V113" s="21">
        <f t="shared" si="13"/>
        <v>1280</v>
      </c>
    </row>
    <row r="114" spans="1:22" ht="15.75">
      <c r="A114" s="15">
        <v>105</v>
      </c>
      <c r="B114" s="16" t="s">
        <v>229</v>
      </c>
      <c r="C114" s="15" t="s">
        <v>230</v>
      </c>
      <c r="D114" s="18">
        <v>1918</v>
      </c>
      <c r="E114" s="18">
        <v>1920</v>
      </c>
      <c r="F114" s="18">
        <v>1269</v>
      </c>
      <c r="G114" s="17">
        <f t="shared" si="7"/>
        <v>5107</v>
      </c>
      <c r="H114" s="19">
        <v>1908</v>
      </c>
      <c r="I114" s="20">
        <v>1916</v>
      </c>
      <c r="J114" s="20">
        <v>1726</v>
      </c>
      <c r="K114" s="20">
        <f t="shared" si="8"/>
        <v>5550</v>
      </c>
      <c r="L114" s="20">
        <v>1897.6</v>
      </c>
      <c r="M114" s="20">
        <v>1884</v>
      </c>
      <c r="N114" s="20">
        <v>1738.2</v>
      </c>
      <c r="O114" s="20">
        <f t="shared" si="9"/>
        <v>5519.8</v>
      </c>
      <c r="P114" s="20">
        <v>1884.2</v>
      </c>
      <c r="Q114" s="20">
        <v>1920</v>
      </c>
      <c r="R114" s="20">
        <v>1567.8200000000006</v>
      </c>
      <c r="S114" s="20">
        <f t="shared" si="10"/>
        <v>5372.02</v>
      </c>
      <c r="T114" s="20">
        <f t="shared" si="11"/>
        <v>21548.82</v>
      </c>
      <c r="U114" s="21">
        <f t="shared" si="12"/>
        <v>1920</v>
      </c>
      <c r="V114" s="21">
        <f t="shared" si="13"/>
        <v>1920</v>
      </c>
    </row>
    <row r="115" spans="1:22" ht="15.75">
      <c r="A115" s="15">
        <v>106</v>
      </c>
      <c r="B115" s="22" t="s">
        <v>231</v>
      </c>
      <c r="C115" s="23" t="s">
        <v>232</v>
      </c>
      <c r="D115" s="18">
        <v>1814.6</v>
      </c>
      <c r="E115" s="18">
        <v>1917</v>
      </c>
      <c r="F115" s="18">
        <v>1402.8</v>
      </c>
      <c r="G115" s="17">
        <f t="shared" si="7"/>
        <v>5134.3999999999996</v>
      </c>
      <c r="H115" s="19">
        <v>1905</v>
      </c>
      <c r="I115" s="20">
        <v>1915.4</v>
      </c>
      <c r="J115" s="20">
        <v>1875.6</v>
      </c>
      <c r="K115" s="20">
        <f t="shared" si="8"/>
        <v>5696</v>
      </c>
      <c r="L115" s="20">
        <v>1911.4</v>
      </c>
      <c r="M115" s="20">
        <v>1914</v>
      </c>
      <c r="N115" s="20">
        <v>1747.4</v>
      </c>
      <c r="O115" s="20">
        <f t="shared" si="9"/>
        <v>5572.8</v>
      </c>
      <c r="P115" s="20">
        <v>2148.4</v>
      </c>
      <c r="Q115" s="20">
        <v>2148</v>
      </c>
      <c r="R115" s="20">
        <v>1567.8200000000006</v>
      </c>
      <c r="S115" s="20">
        <f t="shared" si="10"/>
        <v>5864.22</v>
      </c>
      <c r="T115" s="20">
        <f t="shared" si="11"/>
        <v>22267.42</v>
      </c>
      <c r="U115" s="21">
        <f t="shared" si="12"/>
        <v>2148.4</v>
      </c>
      <c r="V115" s="21">
        <f t="shared" si="13"/>
        <v>2148</v>
      </c>
    </row>
    <row r="116" spans="1:22" ht="15.75">
      <c r="A116" s="15">
        <v>107</v>
      </c>
      <c r="B116" s="16" t="s">
        <v>233</v>
      </c>
      <c r="C116" s="15" t="s">
        <v>234</v>
      </c>
      <c r="D116" s="18">
        <v>2478</v>
      </c>
      <c r="E116" s="18">
        <v>2422</v>
      </c>
      <c r="F116" s="18">
        <v>1941</v>
      </c>
      <c r="G116" s="17">
        <f t="shared" si="7"/>
        <v>6841</v>
      </c>
      <c r="H116" s="19">
        <v>2254</v>
      </c>
      <c r="I116" s="20">
        <v>2259</v>
      </c>
      <c r="J116" s="20">
        <v>3089</v>
      </c>
      <c r="K116" s="20">
        <f t="shared" si="8"/>
        <v>7602</v>
      </c>
      <c r="L116" s="20">
        <v>2471</v>
      </c>
      <c r="M116" s="20">
        <v>1708</v>
      </c>
      <c r="N116" s="20">
        <v>3210.8</v>
      </c>
      <c r="O116" s="20">
        <f t="shared" si="9"/>
        <v>7389.8</v>
      </c>
      <c r="P116" s="20">
        <v>1142.5999999999999</v>
      </c>
      <c r="Q116" s="20">
        <v>2560</v>
      </c>
      <c r="R116" s="20">
        <v>2090.7299999999987</v>
      </c>
      <c r="S116" s="20">
        <f t="shared" si="10"/>
        <v>5793.3299999999981</v>
      </c>
      <c r="T116" s="20">
        <f t="shared" si="11"/>
        <v>27626.129999999997</v>
      </c>
      <c r="U116" s="21">
        <f t="shared" si="12"/>
        <v>3210.8</v>
      </c>
      <c r="V116" s="21">
        <f t="shared" si="13"/>
        <v>2560</v>
      </c>
    </row>
    <row r="117" spans="1:22" ht="15.75">
      <c r="A117" s="15">
        <v>108</v>
      </c>
      <c r="B117" s="16" t="s">
        <v>235</v>
      </c>
      <c r="C117" s="15" t="s">
        <v>236</v>
      </c>
      <c r="D117" s="18">
        <v>1258</v>
      </c>
      <c r="E117" s="18">
        <v>1221</v>
      </c>
      <c r="F117" s="18">
        <v>947</v>
      </c>
      <c r="G117" s="17">
        <f t="shared" si="7"/>
        <v>3426</v>
      </c>
      <c r="H117" s="19">
        <v>2458</v>
      </c>
      <c r="I117" s="20">
        <v>2441.6</v>
      </c>
      <c r="J117" s="20">
        <v>2617</v>
      </c>
      <c r="K117" s="20">
        <f t="shared" si="8"/>
        <v>7516.6</v>
      </c>
      <c r="L117" s="20">
        <v>2324.8000000000002</v>
      </c>
      <c r="M117" s="20">
        <v>2019</v>
      </c>
      <c r="N117" s="20">
        <v>3619.6</v>
      </c>
      <c r="O117" s="20">
        <f t="shared" si="9"/>
        <v>7963.4</v>
      </c>
      <c r="P117" s="20">
        <v>2001.8</v>
      </c>
      <c r="Q117" s="20">
        <v>2560</v>
      </c>
      <c r="R117" s="20">
        <v>2090.7299999999987</v>
      </c>
      <c r="S117" s="20">
        <f t="shared" si="10"/>
        <v>6652.5299999999988</v>
      </c>
      <c r="T117" s="20">
        <f t="shared" si="11"/>
        <v>25558.53</v>
      </c>
      <c r="U117" s="21">
        <f t="shared" si="12"/>
        <v>3619.6</v>
      </c>
      <c r="V117" s="21">
        <f t="shared" si="13"/>
        <v>2560</v>
      </c>
    </row>
    <row r="118" spans="1:22" ht="15.75">
      <c r="A118" s="15">
        <v>109</v>
      </c>
      <c r="B118" s="22" t="s">
        <v>237</v>
      </c>
      <c r="C118" s="15" t="s">
        <v>238</v>
      </c>
      <c r="D118" s="18">
        <v>2845.2</v>
      </c>
      <c r="E118" s="18">
        <v>2540.4</v>
      </c>
      <c r="F118" s="18">
        <v>2324</v>
      </c>
      <c r="G118" s="17">
        <f t="shared" si="7"/>
        <v>7709.6</v>
      </c>
      <c r="H118" s="19">
        <v>2844.4</v>
      </c>
      <c r="I118" s="20">
        <v>2661.8</v>
      </c>
      <c r="J118" s="20">
        <v>3067.8</v>
      </c>
      <c r="K118" s="20">
        <f t="shared" si="8"/>
        <v>8574</v>
      </c>
      <c r="L118" s="20">
        <v>2789.6</v>
      </c>
      <c r="M118" s="20">
        <v>2819</v>
      </c>
      <c r="N118" s="20">
        <v>3385</v>
      </c>
      <c r="O118" s="20">
        <f t="shared" si="9"/>
        <v>8993.6</v>
      </c>
      <c r="P118" s="20">
        <v>2869.6</v>
      </c>
      <c r="Q118" s="20">
        <v>3222</v>
      </c>
      <c r="R118" s="20">
        <v>2351.6700000000005</v>
      </c>
      <c r="S118" s="20">
        <f t="shared" si="10"/>
        <v>8443.27</v>
      </c>
      <c r="T118" s="20">
        <f t="shared" si="11"/>
        <v>33720.47</v>
      </c>
      <c r="U118" s="21">
        <f t="shared" si="12"/>
        <v>3385</v>
      </c>
      <c r="V118" s="21">
        <f t="shared" si="13"/>
        <v>3222</v>
      </c>
    </row>
    <row r="119" spans="1:22" ht="15.75">
      <c r="A119" s="15">
        <v>110</v>
      </c>
      <c r="B119" s="22" t="s">
        <v>239</v>
      </c>
      <c r="C119" s="25" t="s">
        <v>240</v>
      </c>
      <c r="D119" s="18">
        <v>7034</v>
      </c>
      <c r="E119" s="18">
        <v>7033.2</v>
      </c>
      <c r="F119" s="18">
        <v>4787.2</v>
      </c>
      <c r="G119" s="17">
        <f t="shared" si="7"/>
        <v>18854.400000000001</v>
      </c>
      <c r="H119" s="19">
        <v>6706.2</v>
      </c>
      <c r="I119" s="20">
        <v>6709.2</v>
      </c>
      <c r="J119" s="20">
        <v>6618.8</v>
      </c>
      <c r="K119" s="20">
        <f t="shared" si="8"/>
        <v>20034.2</v>
      </c>
      <c r="L119" s="20">
        <v>6700.8</v>
      </c>
      <c r="M119" s="20">
        <v>6714.8</v>
      </c>
      <c r="N119" s="20">
        <v>6064.2</v>
      </c>
      <c r="O119" s="20">
        <f t="shared" si="9"/>
        <v>19479.8</v>
      </c>
      <c r="P119" s="20">
        <v>6686.4</v>
      </c>
      <c r="Q119" s="20">
        <v>6720</v>
      </c>
      <c r="R119" s="20">
        <v>5488.1000000000013</v>
      </c>
      <c r="S119" s="20">
        <f t="shared" si="10"/>
        <v>18894.5</v>
      </c>
      <c r="T119" s="20">
        <f t="shared" si="11"/>
        <v>77262.899999999994</v>
      </c>
      <c r="U119" s="21">
        <f t="shared" si="12"/>
        <v>7034</v>
      </c>
      <c r="V119" s="21">
        <f t="shared" si="13"/>
        <v>6720</v>
      </c>
    </row>
    <row r="120" spans="1:22" ht="15.75">
      <c r="A120" s="15">
        <v>111</v>
      </c>
      <c r="B120" s="22" t="s">
        <v>241</v>
      </c>
      <c r="C120" s="25" t="s">
        <v>242</v>
      </c>
      <c r="D120" s="18">
        <v>2301</v>
      </c>
      <c r="E120" s="18">
        <v>2404</v>
      </c>
      <c r="F120" s="18">
        <v>2124</v>
      </c>
      <c r="G120" s="17">
        <f t="shared" si="7"/>
        <v>6829</v>
      </c>
      <c r="H120" s="19">
        <v>2398</v>
      </c>
      <c r="I120" s="20">
        <v>2443</v>
      </c>
      <c r="J120" s="20">
        <v>2712</v>
      </c>
      <c r="K120" s="20">
        <f t="shared" si="8"/>
        <v>7553</v>
      </c>
      <c r="L120" s="20">
        <v>2550</v>
      </c>
      <c r="M120" s="20">
        <v>2389</v>
      </c>
      <c r="N120" s="20">
        <v>2416</v>
      </c>
      <c r="O120" s="20">
        <f t="shared" si="9"/>
        <v>7355</v>
      </c>
      <c r="P120" s="20">
        <v>2444</v>
      </c>
      <c r="Q120" s="20">
        <v>2560</v>
      </c>
      <c r="R120" s="20">
        <v>2090.7299999999987</v>
      </c>
      <c r="S120" s="20">
        <f t="shared" si="10"/>
        <v>7094.7299999999987</v>
      </c>
      <c r="T120" s="20">
        <f t="shared" si="11"/>
        <v>28831.73</v>
      </c>
      <c r="U120" s="21">
        <f t="shared" si="12"/>
        <v>2712</v>
      </c>
      <c r="V120" s="21">
        <f t="shared" si="13"/>
        <v>2560</v>
      </c>
    </row>
    <row r="121" spans="1:22" ht="15.75">
      <c r="A121" s="15">
        <v>112</v>
      </c>
      <c r="B121" s="16" t="s">
        <v>243</v>
      </c>
      <c r="C121" s="25" t="s">
        <v>244</v>
      </c>
      <c r="D121" s="18">
        <v>0</v>
      </c>
      <c r="E121" s="18">
        <v>1043</v>
      </c>
      <c r="F121" s="18">
        <v>2665</v>
      </c>
      <c r="G121" s="17">
        <f t="shared" si="7"/>
        <v>3708</v>
      </c>
      <c r="H121" s="19">
        <v>1167</v>
      </c>
      <c r="I121" s="20">
        <v>1271</v>
      </c>
      <c r="J121" s="20">
        <v>1367</v>
      </c>
      <c r="K121" s="20">
        <f t="shared" si="8"/>
        <v>3805</v>
      </c>
      <c r="L121" s="20">
        <v>1026</v>
      </c>
      <c r="M121" s="20">
        <v>1268</v>
      </c>
      <c r="N121" s="20">
        <v>1705</v>
      </c>
      <c r="O121" s="20">
        <f t="shared" si="9"/>
        <v>3999</v>
      </c>
      <c r="P121" s="20">
        <v>1185</v>
      </c>
      <c r="Q121" s="20">
        <v>1280</v>
      </c>
      <c r="R121" s="20">
        <v>1044.9100000000003</v>
      </c>
      <c r="S121" s="20">
        <f t="shared" si="10"/>
        <v>3509.9100000000003</v>
      </c>
      <c r="T121" s="20">
        <f t="shared" si="11"/>
        <v>15021.91</v>
      </c>
      <c r="U121" s="21">
        <f t="shared" si="12"/>
        <v>2665</v>
      </c>
      <c r="V121" s="21">
        <f t="shared" si="13"/>
        <v>1280</v>
      </c>
    </row>
    <row r="122" spans="1:22" ht="15.75">
      <c r="A122" s="15">
        <v>113</v>
      </c>
      <c r="B122" s="29" t="s">
        <v>245</v>
      </c>
      <c r="C122" s="25" t="s">
        <v>246</v>
      </c>
      <c r="D122" s="30">
        <v>1918</v>
      </c>
      <c r="E122" s="30">
        <v>1890</v>
      </c>
      <c r="F122" s="18">
        <v>1332</v>
      </c>
      <c r="G122" s="17">
        <f t="shared" si="7"/>
        <v>5140</v>
      </c>
      <c r="H122" s="19">
        <v>1903</v>
      </c>
      <c r="I122" s="20">
        <v>1906</v>
      </c>
      <c r="J122" s="20">
        <v>1911</v>
      </c>
      <c r="K122" s="20">
        <f t="shared" si="8"/>
        <v>5720</v>
      </c>
      <c r="L122" s="20">
        <v>1908</v>
      </c>
      <c r="M122" s="20">
        <v>1913</v>
      </c>
      <c r="N122" s="20">
        <v>2187</v>
      </c>
      <c r="O122" s="20">
        <f t="shared" si="9"/>
        <v>6008</v>
      </c>
      <c r="P122" s="20">
        <v>2146</v>
      </c>
      <c r="Q122" s="20">
        <v>2148</v>
      </c>
      <c r="R122" s="20">
        <v>1567.8200000000006</v>
      </c>
      <c r="S122" s="20">
        <f t="shared" si="10"/>
        <v>5861.8200000000006</v>
      </c>
      <c r="T122" s="20">
        <f t="shared" si="11"/>
        <v>22729.82</v>
      </c>
      <c r="U122" s="21">
        <f t="shared" si="12"/>
        <v>2187</v>
      </c>
      <c r="V122" s="21">
        <f t="shared" si="13"/>
        <v>2148</v>
      </c>
    </row>
    <row r="123" spans="1:22" ht="15.75">
      <c r="A123" s="15">
        <v>114</v>
      </c>
      <c r="B123" s="29" t="s">
        <v>247</v>
      </c>
      <c r="C123" s="25" t="s">
        <v>248</v>
      </c>
      <c r="D123" s="18">
        <v>1916</v>
      </c>
      <c r="E123" s="18">
        <v>1907</v>
      </c>
      <c r="F123" s="18">
        <v>1314</v>
      </c>
      <c r="G123" s="17">
        <f t="shared" si="7"/>
        <v>5137</v>
      </c>
      <c r="H123" s="19">
        <v>1908</v>
      </c>
      <c r="I123" s="20">
        <v>1919</v>
      </c>
      <c r="J123" s="20">
        <v>1883</v>
      </c>
      <c r="K123" s="20">
        <f t="shared" si="8"/>
        <v>5710</v>
      </c>
      <c r="L123" s="20">
        <v>1920</v>
      </c>
      <c r="M123" s="20">
        <v>1913</v>
      </c>
      <c r="N123" s="20">
        <v>2179</v>
      </c>
      <c r="O123" s="20">
        <f t="shared" si="9"/>
        <v>6012</v>
      </c>
      <c r="P123" s="20">
        <v>2156</v>
      </c>
      <c r="Q123" s="20">
        <v>2148</v>
      </c>
      <c r="R123" s="20">
        <v>1567.8200000000006</v>
      </c>
      <c r="S123" s="20">
        <f t="shared" si="10"/>
        <v>5871.8200000000006</v>
      </c>
      <c r="T123" s="20">
        <f t="shared" si="11"/>
        <v>22730.82</v>
      </c>
      <c r="U123" s="21">
        <f t="shared" si="12"/>
        <v>2179</v>
      </c>
      <c r="V123" s="21">
        <f t="shared" si="13"/>
        <v>2148</v>
      </c>
    </row>
    <row r="124" spans="1:22" ht="15.75">
      <c r="A124" s="15">
        <v>115</v>
      </c>
      <c r="B124" s="29" t="s">
        <v>249</v>
      </c>
      <c r="C124" s="25" t="s">
        <v>250</v>
      </c>
      <c r="D124" s="18">
        <v>1276.8</v>
      </c>
      <c r="E124" s="18">
        <v>1245.5999999999999</v>
      </c>
      <c r="F124" s="18">
        <v>841.8</v>
      </c>
      <c r="G124" s="17">
        <f t="shared" si="7"/>
        <v>3364.2</v>
      </c>
      <c r="H124" s="19">
        <v>1215.8</v>
      </c>
      <c r="I124" s="20">
        <v>1263.8</v>
      </c>
      <c r="J124" s="20">
        <v>1142.8</v>
      </c>
      <c r="K124" s="20">
        <f t="shared" si="8"/>
        <v>3622.3999999999996</v>
      </c>
      <c r="L124" s="20">
        <v>1244.2</v>
      </c>
      <c r="M124" s="20">
        <v>1263</v>
      </c>
      <c r="N124" s="20">
        <v>1204</v>
      </c>
      <c r="O124" s="20">
        <f t="shared" si="9"/>
        <v>3711.2</v>
      </c>
      <c r="P124" s="20">
        <v>1408.2</v>
      </c>
      <c r="Q124" s="20">
        <v>1280</v>
      </c>
      <c r="R124" s="20">
        <v>1044.9100000000003</v>
      </c>
      <c r="S124" s="20">
        <f t="shared" si="10"/>
        <v>3733.11</v>
      </c>
      <c r="T124" s="20">
        <f t="shared" si="11"/>
        <v>14430.91</v>
      </c>
      <c r="U124" s="21">
        <f t="shared" si="12"/>
        <v>1408.2</v>
      </c>
      <c r="V124" s="21">
        <f t="shared" si="13"/>
        <v>1280</v>
      </c>
    </row>
    <row r="125" spans="1:22" ht="15.75">
      <c r="A125" s="15">
        <v>116</v>
      </c>
      <c r="B125" s="29" t="s">
        <v>251</v>
      </c>
      <c r="C125" s="25" t="s">
        <v>252</v>
      </c>
      <c r="D125" s="18">
        <v>1280</v>
      </c>
      <c r="E125" s="18">
        <v>1280</v>
      </c>
      <c r="F125" s="18">
        <v>858</v>
      </c>
      <c r="G125" s="17">
        <f t="shared" si="7"/>
        <v>3418</v>
      </c>
      <c r="H125" s="19">
        <v>1280</v>
      </c>
      <c r="I125" s="20">
        <v>1280</v>
      </c>
      <c r="J125" s="20">
        <v>1248</v>
      </c>
      <c r="K125" s="20">
        <f t="shared" si="8"/>
        <v>3808</v>
      </c>
      <c r="L125" s="20">
        <v>1562</v>
      </c>
      <c r="M125" s="20">
        <v>1280</v>
      </c>
      <c r="N125" s="20">
        <v>1147</v>
      </c>
      <c r="O125" s="20">
        <f t="shared" si="9"/>
        <v>3989</v>
      </c>
      <c r="P125" s="20">
        <v>1280</v>
      </c>
      <c r="Q125" s="20">
        <v>1432</v>
      </c>
      <c r="R125" s="20">
        <v>1044.9100000000003</v>
      </c>
      <c r="S125" s="20">
        <f t="shared" si="10"/>
        <v>3756.9100000000003</v>
      </c>
      <c r="T125" s="20">
        <f t="shared" si="11"/>
        <v>14971.91</v>
      </c>
      <c r="U125" s="21">
        <f t="shared" si="12"/>
        <v>1562</v>
      </c>
      <c r="V125" s="21">
        <f t="shared" si="13"/>
        <v>1432</v>
      </c>
    </row>
    <row r="126" spans="1:22" s="36" customFormat="1" ht="15.75">
      <c r="A126" s="31">
        <v>117</v>
      </c>
      <c r="B126" s="32" t="s">
        <v>253</v>
      </c>
      <c r="C126" s="31" t="s">
        <v>254</v>
      </c>
      <c r="D126" s="33">
        <v>1268.8</v>
      </c>
      <c r="E126" s="33">
        <v>1260</v>
      </c>
      <c r="F126" s="33">
        <v>868.8</v>
      </c>
      <c r="G126" s="33">
        <f t="shared" si="7"/>
        <v>3397.6000000000004</v>
      </c>
      <c r="H126" s="34">
        <v>1279</v>
      </c>
      <c r="I126" s="35">
        <v>1272.2</v>
      </c>
      <c r="J126" s="35">
        <v>1262</v>
      </c>
      <c r="K126" s="35">
        <f t="shared" si="8"/>
        <v>3813.2</v>
      </c>
      <c r="L126" s="35">
        <v>1279</v>
      </c>
      <c r="M126" s="35"/>
      <c r="N126" s="35">
        <v>0</v>
      </c>
      <c r="O126" s="35">
        <f t="shared" si="9"/>
        <v>1279</v>
      </c>
      <c r="P126" s="35">
        <v>0</v>
      </c>
      <c r="Q126" s="35">
        <v>0</v>
      </c>
      <c r="R126" s="35">
        <v>0</v>
      </c>
      <c r="S126" s="35">
        <f t="shared" si="10"/>
        <v>0</v>
      </c>
      <c r="T126" s="35">
        <f t="shared" si="11"/>
        <v>8489.7999999999993</v>
      </c>
      <c r="U126" s="21"/>
      <c r="V126" s="21">
        <f t="shared" si="13"/>
        <v>0</v>
      </c>
    </row>
    <row r="127" spans="1:22" ht="30">
      <c r="A127" s="15">
        <v>118</v>
      </c>
      <c r="B127" s="29" t="s">
        <v>255</v>
      </c>
      <c r="C127" s="25" t="s">
        <v>256</v>
      </c>
      <c r="D127" s="18">
        <v>4143</v>
      </c>
      <c r="E127" s="18">
        <v>4159</v>
      </c>
      <c r="F127" s="18">
        <v>2836</v>
      </c>
      <c r="G127" s="17">
        <f t="shared" si="7"/>
        <v>11138</v>
      </c>
      <c r="H127" s="19">
        <v>4491</v>
      </c>
      <c r="I127" s="20">
        <v>4471</v>
      </c>
      <c r="J127" s="20">
        <v>4351</v>
      </c>
      <c r="K127" s="20">
        <f t="shared" si="8"/>
        <v>13313</v>
      </c>
      <c r="L127" s="20">
        <v>4467</v>
      </c>
      <c r="M127" s="20">
        <v>4470</v>
      </c>
      <c r="N127" s="20">
        <v>5058</v>
      </c>
      <c r="O127" s="20">
        <f t="shared" si="9"/>
        <v>13995</v>
      </c>
      <c r="P127" s="20">
        <v>4478</v>
      </c>
      <c r="Q127" s="20">
        <v>5012</v>
      </c>
      <c r="R127" s="20">
        <v>3658.4300000000021</v>
      </c>
      <c r="S127" s="20">
        <f t="shared" si="10"/>
        <v>13148.430000000002</v>
      </c>
      <c r="T127" s="20">
        <f t="shared" si="11"/>
        <v>51594.43</v>
      </c>
      <c r="U127" s="21">
        <f t="shared" si="12"/>
        <v>5058</v>
      </c>
      <c r="V127" s="21">
        <f t="shared" si="13"/>
        <v>5012</v>
      </c>
    </row>
    <row r="128" spans="1:22" ht="15.75">
      <c r="A128" s="15">
        <v>119</v>
      </c>
      <c r="B128" s="29" t="s">
        <v>257</v>
      </c>
      <c r="C128" s="15" t="s">
        <v>258</v>
      </c>
      <c r="D128" s="18">
        <v>3839</v>
      </c>
      <c r="E128" s="18">
        <v>3839</v>
      </c>
      <c r="F128" s="18">
        <v>1739</v>
      </c>
      <c r="G128" s="17">
        <f t="shared" si="7"/>
        <v>9417</v>
      </c>
      <c r="H128" s="19">
        <v>2548.8000000000002</v>
      </c>
      <c r="I128" s="20">
        <v>2046</v>
      </c>
      <c r="J128" s="20">
        <v>2827</v>
      </c>
      <c r="K128" s="20">
        <f t="shared" si="8"/>
        <v>7421.8</v>
      </c>
      <c r="L128" s="20">
        <v>2563.1999999999998</v>
      </c>
      <c r="M128" s="20">
        <v>2559.8000000000002</v>
      </c>
      <c r="N128" s="20">
        <v>2881.4</v>
      </c>
      <c r="O128" s="20">
        <f t="shared" si="9"/>
        <v>8004.4</v>
      </c>
      <c r="P128" s="20">
        <v>2882</v>
      </c>
      <c r="Q128" s="20">
        <v>2864</v>
      </c>
      <c r="R128" s="20">
        <v>2090.7299999999987</v>
      </c>
      <c r="S128" s="20">
        <f t="shared" si="10"/>
        <v>7836.7299999999987</v>
      </c>
      <c r="T128" s="20">
        <f t="shared" si="11"/>
        <v>32679.929999999997</v>
      </c>
      <c r="U128" s="21">
        <f t="shared" si="12"/>
        <v>3839</v>
      </c>
      <c r="V128" s="21">
        <f t="shared" si="13"/>
        <v>2864</v>
      </c>
    </row>
    <row r="129" spans="1:22" ht="15.75">
      <c r="A129" s="15">
        <v>120</v>
      </c>
      <c r="B129" s="29" t="s">
        <v>259</v>
      </c>
      <c r="C129" s="15" t="s">
        <v>260</v>
      </c>
      <c r="D129" s="18">
        <v>665</v>
      </c>
      <c r="E129" s="18">
        <v>1255</v>
      </c>
      <c r="F129" s="18">
        <v>1503</v>
      </c>
      <c r="G129" s="17">
        <f t="shared" si="7"/>
        <v>3423</v>
      </c>
      <c r="H129" s="19">
        <v>1346</v>
      </c>
      <c r="I129" s="20">
        <v>1269</v>
      </c>
      <c r="J129" s="20">
        <v>1196</v>
      </c>
      <c r="K129" s="20">
        <f t="shared" si="8"/>
        <v>3811</v>
      </c>
      <c r="L129" s="20">
        <v>1566</v>
      </c>
      <c r="M129" s="20">
        <v>1278</v>
      </c>
      <c r="N129" s="20">
        <v>1146</v>
      </c>
      <c r="O129" s="20">
        <f t="shared" si="9"/>
        <v>3990</v>
      </c>
      <c r="P129" s="20">
        <v>1424</v>
      </c>
      <c r="Q129" s="20">
        <v>1432</v>
      </c>
      <c r="R129" s="20">
        <v>1044.9100000000003</v>
      </c>
      <c r="S129" s="20">
        <f t="shared" si="10"/>
        <v>3900.9100000000003</v>
      </c>
      <c r="T129" s="20">
        <f t="shared" si="11"/>
        <v>15124.91</v>
      </c>
      <c r="U129" s="21">
        <f t="shared" si="12"/>
        <v>1566</v>
      </c>
      <c r="V129" s="21">
        <f t="shared" si="13"/>
        <v>1432</v>
      </c>
    </row>
    <row r="130" spans="1:22" ht="15.75">
      <c r="A130" s="15">
        <v>121</v>
      </c>
      <c r="B130" s="29" t="s">
        <v>261</v>
      </c>
      <c r="C130" s="15" t="s">
        <v>262</v>
      </c>
      <c r="D130" s="18">
        <v>1920</v>
      </c>
      <c r="E130" s="18">
        <v>1836</v>
      </c>
      <c r="F130" s="18">
        <v>1386</v>
      </c>
      <c r="G130" s="17">
        <f t="shared" si="7"/>
        <v>5142</v>
      </c>
      <c r="H130" s="19">
        <v>1862.2</v>
      </c>
      <c r="I130" s="20">
        <v>1800</v>
      </c>
      <c r="J130" s="20">
        <v>2022</v>
      </c>
      <c r="K130" s="20">
        <f t="shared" si="8"/>
        <v>5684.2</v>
      </c>
      <c r="L130" s="20">
        <v>1554</v>
      </c>
      <c r="M130" s="20">
        <v>1836</v>
      </c>
      <c r="N130" s="20">
        <v>2180.4</v>
      </c>
      <c r="O130" s="20">
        <f t="shared" si="9"/>
        <v>5570.4</v>
      </c>
      <c r="P130" s="20">
        <v>1835.4</v>
      </c>
      <c r="Q130" s="20">
        <v>1920</v>
      </c>
      <c r="R130" s="20">
        <v>1567.8200000000006</v>
      </c>
      <c r="S130" s="20">
        <f t="shared" si="10"/>
        <v>5323.2200000000012</v>
      </c>
      <c r="T130" s="20">
        <f t="shared" si="11"/>
        <v>21719.82</v>
      </c>
      <c r="U130" s="21">
        <f t="shared" si="12"/>
        <v>2180.4</v>
      </c>
      <c r="V130" s="21">
        <f t="shared" si="13"/>
        <v>1920</v>
      </c>
    </row>
    <row r="131" spans="1:22" ht="15.75">
      <c r="A131" s="15">
        <v>122</v>
      </c>
      <c r="B131" s="29" t="s">
        <v>263</v>
      </c>
      <c r="C131" s="15" t="s">
        <v>264</v>
      </c>
      <c r="D131" s="18">
        <v>2547</v>
      </c>
      <c r="E131" s="18">
        <v>2545</v>
      </c>
      <c r="F131" s="18">
        <v>1753</v>
      </c>
      <c r="G131" s="17">
        <f t="shared" si="7"/>
        <v>6845</v>
      </c>
      <c r="H131" s="19">
        <v>3982</v>
      </c>
      <c r="I131" s="20">
        <v>3838</v>
      </c>
      <c r="J131" s="20">
        <v>3460</v>
      </c>
      <c r="K131" s="20">
        <f t="shared" si="8"/>
        <v>11280</v>
      </c>
      <c r="L131" s="20">
        <v>3819</v>
      </c>
      <c r="M131" s="20">
        <v>3835</v>
      </c>
      <c r="N131" s="20">
        <v>3482</v>
      </c>
      <c r="O131" s="20">
        <f t="shared" si="9"/>
        <v>11136</v>
      </c>
      <c r="P131" s="20">
        <v>4319</v>
      </c>
      <c r="Q131" s="20">
        <v>4296</v>
      </c>
      <c r="R131" s="20">
        <v>3135.5299999999984</v>
      </c>
      <c r="S131" s="20">
        <f t="shared" si="10"/>
        <v>11750.529999999999</v>
      </c>
      <c r="T131" s="20">
        <f t="shared" si="11"/>
        <v>41011.53</v>
      </c>
      <c r="U131" s="21">
        <f t="shared" si="12"/>
        <v>4319</v>
      </c>
      <c r="V131" s="21">
        <f t="shared" si="13"/>
        <v>4296</v>
      </c>
    </row>
    <row r="132" spans="1:22" ht="15.75">
      <c r="A132" s="15">
        <v>123</v>
      </c>
      <c r="B132" s="29" t="s">
        <v>265</v>
      </c>
      <c r="C132" s="15" t="s">
        <v>266</v>
      </c>
      <c r="D132" s="18">
        <v>1902.4</v>
      </c>
      <c r="E132" s="18">
        <v>1917</v>
      </c>
      <c r="F132" s="18">
        <v>1310.5999999999999</v>
      </c>
      <c r="G132" s="17">
        <f t="shared" si="7"/>
        <v>5130</v>
      </c>
      <c r="H132" s="19">
        <v>1903.8</v>
      </c>
      <c r="I132" s="20">
        <v>1916.4</v>
      </c>
      <c r="J132" s="20">
        <v>1869.2</v>
      </c>
      <c r="K132" s="20">
        <f t="shared" si="8"/>
        <v>5689.4</v>
      </c>
      <c r="L132" s="20">
        <v>1895.6</v>
      </c>
      <c r="M132" s="20">
        <v>1916</v>
      </c>
      <c r="N132" s="20">
        <v>1751</v>
      </c>
      <c r="O132" s="20">
        <f t="shared" si="9"/>
        <v>5562.6</v>
      </c>
      <c r="P132" s="20">
        <v>2161</v>
      </c>
      <c r="Q132" s="20">
        <v>2148</v>
      </c>
      <c r="R132" s="20">
        <v>1567.8200000000006</v>
      </c>
      <c r="S132" s="20">
        <f t="shared" si="10"/>
        <v>5876.8200000000006</v>
      </c>
      <c r="T132" s="20">
        <f t="shared" si="11"/>
        <v>22258.82</v>
      </c>
      <c r="U132" s="21">
        <f t="shared" si="12"/>
        <v>2161</v>
      </c>
      <c r="V132" s="21">
        <f t="shared" si="13"/>
        <v>2148</v>
      </c>
    </row>
    <row r="133" spans="1:22" ht="30">
      <c r="A133" s="15">
        <v>124</v>
      </c>
      <c r="B133" s="29" t="s">
        <v>267</v>
      </c>
      <c r="C133" s="15" t="s">
        <v>268</v>
      </c>
      <c r="D133" s="18">
        <v>1262</v>
      </c>
      <c r="E133" s="18">
        <v>1266</v>
      </c>
      <c r="F133" s="18">
        <v>811</v>
      </c>
      <c r="G133" s="17">
        <f t="shared" si="7"/>
        <v>3339</v>
      </c>
      <c r="H133" s="19">
        <v>1269</v>
      </c>
      <c r="I133" s="20">
        <v>1245</v>
      </c>
      <c r="J133" s="20">
        <v>1197</v>
      </c>
      <c r="K133" s="20">
        <f t="shared" si="8"/>
        <v>3711</v>
      </c>
      <c r="L133" s="20">
        <v>1505</v>
      </c>
      <c r="M133" s="20">
        <v>1227</v>
      </c>
      <c r="N133" s="20">
        <v>1262</v>
      </c>
      <c r="O133" s="20">
        <f t="shared" si="9"/>
        <v>3994</v>
      </c>
      <c r="P133" s="20">
        <v>1427</v>
      </c>
      <c r="Q133" s="20">
        <v>1432</v>
      </c>
      <c r="R133" s="20">
        <v>1044.9100000000003</v>
      </c>
      <c r="S133" s="20">
        <f t="shared" si="10"/>
        <v>3903.9100000000003</v>
      </c>
      <c r="T133" s="20">
        <f t="shared" si="11"/>
        <v>14947.91</v>
      </c>
      <c r="U133" s="21">
        <f t="shared" si="12"/>
        <v>1505</v>
      </c>
      <c r="V133" s="21">
        <f t="shared" si="13"/>
        <v>1432</v>
      </c>
    </row>
    <row r="134" spans="1:22" ht="30">
      <c r="A134" s="15">
        <v>125</v>
      </c>
      <c r="B134" s="29" t="s">
        <v>269</v>
      </c>
      <c r="C134" s="15" t="s">
        <v>270</v>
      </c>
      <c r="D134" s="18">
        <v>1277</v>
      </c>
      <c r="E134" s="18">
        <v>1272</v>
      </c>
      <c r="F134" s="18">
        <v>868</v>
      </c>
      <c r="G134" s="17">
        <f t="shared" si="7"/>
        <v>3417</v>
      </c>
      <c r="H134" s="19">
        <v>1247</v>
      </c>
      <c r="I134" s="20">
        <v>1262</v>
      </c>
      <c r="J134" s="20">
        <v>1274.8</v>
      </c>
      <c r="K134" s="20">
        <f t="shared" si="8"/>
        <v>3783.8</v>
      </c>
      <c r="L134" s="20">
        <v>1261.8</v>
      </c>
      <c r="M134" s="20"/>
      <c r="N134" s="20">
        <v>2451.6</v>
      </c>
      <c r="O134" s="20">
        <f t="shared" si="9"/>
        <v>3713.3999999999996</v>
      </c>
      <c r="P134" s="20">
        <v>1298</v>
      </c>
      <c r="Q134" s="20">
        <v>1280</v>
      </c>
      <c r="R134" s="20">
        <v>1044.9100000000003</v>
      </c>
      <c r="S134" s="20">
        <f t="shared" si="10"/>
        <v>3622.9100000000003</v>
      </c>
      <c r="T134" s="20">
        <f t="shared" si="11"/>
        <v>14537.11</v>
      </c>
      <c r="U134" s="21">
        <f t="shared" si="12"/>
        <v>2451.6</v>
      </c>
      <c r="V134" s="21">
        <f t="shared" si="13"/>
        <v>1280</v>
      </c>
    </row>
    <row r="135" spans="1:22" ht="15.75">
      <c r="A135" s="15">
        <v>126</v>
      </c>
      <c r="B135" s="29" t="s">
        <v>271</v>
      </c>
      <c r="C135" s="15" t="s">
        <v>272</v>
      </c>
      <c r="D135" s="18">
        <v>1639</v>
      </c>
      <c r="E135" s="18">
        <v>1912</v>
      </c>
      <c r="F135" s="18">
        <v>1586</v>
      </c>
      <c r="G135" s="17">
        <f t="shared" si="7"/>
        <v>5137</v>
      </c>
      <c r="H135" s="19">
        <v>1916</v>
      </c>
      <c r="I135" s="20">
        <v>1914</v>
      </c>
      <c r="J135" s="20">
        <v>1889</v>
      </c>
      <c r="K135" s="20">
        <f t="shared" si="8"/>
        <v>5719</v>
      </c>
      <c r="L135" s="20">
        <v>1905</v>
      </c>
      <c r="M135" s="20">
        <v>1902</v>
      </c>
      <c r="N135" s="20">
        <v>2206</v>
      </c>
      <c r="O135" s="20">
        <f t="shared" si="9"/>
        <v>6013</v>
      </c>
      <c r="P135" s="20">
        <v>2152</v>
      </c>
      <c r="Q135" s="20">
        <v>2148</v>
      </c>
      <c r="R135" s="20">
        <v>1567.8200000000006</v>
      </c>
      <c r="S135" s="20">
        <f t="shared" si="10"/>
        <v>5867.8200000000006</v>
      </c>
      <c r="T135" s="20">
        <f t="shared" si="11"/>
        <v>22736.82</v>
      </c>
      <c r="U135" s="21">
        <f t="shared" si="12"/>
        <v>2206</v>
      </c>
      <c r="V135" s="21">
        <f t="shared" si="13"/>
        <v>2148</v>
      </c>
    </row>
    <row r="136" spans="1:22" ht="15.75">
      <c r="A136" s="15">
        <v>127</v>
      </c>
      <c r="B136" s="29" t="s">
        <v>273</v>
      </c>
      <c r="C136" s="15" t="s">
        <v>274</v>
      </c>
      <c r="D136" s="18">
        <v>9907.6</v>
      </c>
      <c r="E136" s="18">
        <v>9918.7999999999993</v>
      </c>
      <c r="F136" s="18">
        <v>6739.6</v>
      </c>
      <c r="G136" s="17">
        <f t="shared" si="7"/>
        <v>26566</v>
      </c>
      <c r="H136" s="19">
        <v>9914.2000000000007</v>
      </c>
      <c r="I136" s="20">
        <v>9715.2000000000007</v>
      </c>
      <c r="J136" s="20">
        <v>9917.6</v>
      </c>
      <c r="K136" s="20">
        <f t="shared" si="8"/>
        <v>29547</v>
      </c>
      <c r="L136" s="20">
        <v>11914</v>
      </c>
      <c r="M136" s="20">
        <v>9902.4</v>
      </c>
      <c r="N136" s="20">
        <v>9242.2000000000007</v>
      </c>
      <c r="O136" s="20">
        <f t="shared" si="9"/>
        <v>31058.600000000002</v>
      </c>
      <c r="P136" s="20">
        <v>11167</v>
      </c>
      <c r="Q136" s="20">
        <v>11104.55</v>
      </c>
      <c r="R136" s="20">
        <v>8100.619999999999</v>
      </c>
      <c r="S136" s="20">
        <f t="shared" si="10"/>
        <v>30372.17</v>
      </c>
      <c r="T136" s="20">
        <f t="shared" si="11"/>
        <v>117543.77</v>
      </c>
      <c r="U136" s="21">
        <f t="shared" si="12"/>
        <v>11914</v>
      </c>
      <c r="V136" s="21">
        <f t="shared" si="13"/>
        <v>11104.55</v>
      </c>
    </row>
    <row r="137" spans="1:22" ht="15.75">
      <c r="A137" s="15">
        <v>128</v>
      </c>
      <c r="B137" s="29" t="s">
        <v>275</v>
      </c>
      <c r="C137" s="15" t="s">
        <v>276</v>
      </c>
      <c r="D137" s="18">
        <v>1504</v>
      </c>
      <c r="E137" s="18">
        <v>1692</v>
      </c>
      <c r="F137" s="18">
        <v>1410</v>
      </c>
      <c r="G137" s="17">
        <f t="shared" si="7"/>
        <v>4606</v>
      </c>
      <c r="H137" s="19">
        <v>1692</v>
      </c>
      <c r="I137" s="20">
        <v>1692</v>
      </c>
      <c r="J137" s="20">
        <v>1692</v>
      </c>
      <c r="K137" s="20">
        <f t="shared" si="8"/>
        <v>5076</v>
      </c>
      <c r="L137" s="20">
        <v>1692</v>
      </c>
      <c r="M137" s="20">
        <v>1598</v>
      </c>
      <c r="N137" s="20">
        <v>1692</v>
      </c>
      <c r="O137" s="20">
        <f t="shared" si="9"/>
        <v>4982</v>
      </c>
      <c r="P137" s="20">
        <v>1316</v>
      </c>
      <c r="Q137" s="20">
        <v>1920</v>
      </c>
      <c r="R137" s="20">
        <v>1567.8200000000006</v>
      </c>
      <c r="S137" s="20">
        <f t="shared" si="10"/>
        <v>4803.8200000000006</v>
      </c>
      <c r="T137" s="20">
        <f t="shared" si="11"/>
        <v>19467.82</v>
      </c>
      <c r="U137" s="21">
        <f t="shared" si="12"/>
        <v>1692</v>
      </c>
      <c r="V137" s="21">
        <f t="shared" si="13"/>
        <v>1692</v>
      </c>
    </row>
    <row r="138" spans="1:22" ht="15.75">
      <c r="A138" s="15">
        <v>129</v>
      </c>
      <c r="B138" s="29" t="s">
        <v>277</v>
      </c>
      <c r="C138" s="15" t="s">
        <v>278</v>
      </c>
      <c r="D138" s="18">
        <v>3177</v>
      </c>
      <c r="E138" s="18">
        <v>3188</v>
      </c>
      <c r="F138" s="18">
        <v>2199</v>
      </c>
      <c r="G138" s="17">
        <f t="shared" si="7"/>
        <v>8564</v>
      </c>
      <c r="H138" s="19">
        <v>4468</v>
      </c>
      <c r="I138" s="20">
        <v>4468</v>
      </c>
      <c r="J138" s="20">
        <v>4201.8</v>
      </c>
      <c r="K138" s="20">
        <f t="shared" si="8"/>
        <v>13137.8</v>
      </c>
      <c r="L138" s="20">
        <v>4480</v>
      </c>
      <c r="M138" s="20">
        <v>4471</v>
      </c>
      <c r="N138" s="20">
        <v>1491</v>
      </c>
      <c r="O138" s="20">
        <f t="shared" si="9"/>
        <v>10442</v>
      </c>
      <c r="P138" s="20">
        <v>4476</v>
      </c>
      <c r="Q138" s="20">
        <v>4480</v>
      </c>
      <c r="R138" s="20">
        <v>3476.0700000000029</v>
      </c>
      <c r="S138" s="20">
        <f t="shared" si="10"/>
        <v>12432.070000000003</v>
      </c>
      <c r="T138" s="20">
        <f t="shared" si="11"/>
        <v>44575.87</v>
      </c>
      <c r="U138" s="21">
        <f t="shared" si="12"/>
        <v>4480</v>
      </c>
      <c r="V138" s="21">
        <f t="shared" si="13"/>
        <v>4480</v>
      </c>
    </row>
    <row r="139" spans="1:22" ht="15.75">
      <c r="A139" s="15">
        <v>130</v>
      </c>
      <c r="B139" s="29" t="s">
        <v>279</v>
      </c>
      <c r="C139" s="15" t="s">
        <v>280</v>
      </c>
      <c r="D139" s="18">
        <v>1262</v>
      </c>
      <c r="E139" s="18">
        <v>1225.2</v>
      </c>
      <c r="F139" s="18">
        <v>886.8</v>
      </c>
      <c r="G139" s="17">
        <f t="shared" ref="G139:G155" si="14">SUM(D139:F139)</f>
        <v>3374</v>
      </c>
      <c r="H139" s="19">
        <v>1272.2</v>
      </c>
      <c r="I139" s="20">
        <v>1229.4000000000001</v>
      </c>
      <c r="J139" s="20">
        <v>1213</v>
      </c>
      <c r="K139" s="20">
        <f t="shared" ref="K139:K163" si="15">H139+I139+J139</f>
        <v>3714.6000000000004</v>
      </c>
      <c r="L139" s="20">
        <v>1249</v>
      </c>
      <c r="M139" s="20">
        <v>1180.8</v>
      </c>
      <c r="N139" s="20">
        <v>1573.2</v>
      </c>
      <c r="O139" s="20">
        <f t="shared" ref="O139:O163" si="16">L139+M139+N139</f>
        <v>4003</v>
      </c>
      <c r="P139" s="20">
        <v>1440</v>
      </c>
      <c r="Q139" s="20">
        <v>1432</v>
      </c>
      <c r="R139" s="20">
        <v>1044.9100000000003</v>
      </c>
      <c r="S139" s="20">
        <f t="shared" ref="S139:S163" si="17">P139+Q139+R139</f>
        <v>3916.9100000000003</v>
      </c>
      <c r="T139" s="20">
        <f t="shared" ref="T139:T163" si="18">S139+O139+K139+G139</f>
        <v>15008.51</v>
      </c>
      <c r="U139" s="21">
        <f t="shared" ref="U139:U163" si="19">MAX(D139,E139,F139,H139,I139,J139,L139,M139,N139,P139)</f>
        <v>1573.2</v>
      </c>
      <c r="V139" s="21">
        <f t="shared" ref="V139:V163" si="20">MIN(Q139,U139)</f>
        <v>1432</v>
      </c>
    </row>
    <row r="140" spans="1:22" ht="15.75">
      <c r="A140" s="15">
        <v>131</v>
      </c>
      <c r="B140" s="29" t="s">
        <v>281</v>
      </c>
      <c r="C140" s="15" t="s">
        <v>282</v>
      </c>
      <c r="D140" s="18">
        <v>2863.4</v>
      </c>
      <c r="E140" s="18">
        <v>2837.8</v>
      </c>
      <c r="F140" s="18">
        <v>1053.2</v>
      </c>
      <c r="G140" s="17">
        <f t="shared" si="14"/>
        <v>6754.4000000000005</v>
      </c>
      <c r="H140" s="19">
        <v>2862.4</v>
      </c>
      <c r="I140" s="20">
        <v>2822</v>
      </c>
      <c r="J140" s="20">
        <v>2620</v>
      </c>
      <c r="K140" s="20">
        <f t="shared" si="15"/>
        <v>8304.4</v>
      </c>
      <c r="L140" s="20">
        <v>2850</v>
      </c>
      <c r="M140" s="20">
        <v>2850.2</v>
      </c>
      <c r="N140" s="20">
        <v>2652</v>
      </c>
      <c r="O140" s="20">
        <f t="shared" si="16"/>
        <v>8352.2000000000007</v>
      </c>
      <c r="P140" s="20">
        <v>3235</v>
      </c>
      <c r="Q140" s="20">
        <v>3222</v>
      </c>
      <c r="R140" s="20">
        <v>2351.6700000000005</v>
      </c>
      <c r="S140" s="20">
        <f t="shared" si="17"/>
        <v>8808.67</v>
      </c>
      <c r="T140" s="20">
        <f t="shared" si="18"/>
        <v>32219.670000000006</v>
      </c>
      <c r="U140" s="21">
        <f t="shared" si="19"/>
        <v>3235</v>
      </c>
      <c r="V140" s="21">
        <f t="shared" si="20"/>
        <v>3222</v>
      </c>
    </row>
    <row r="141" spans="1:22" ht="30">
      <c r="A141" s="15">
        <v>132</v>
      </c>
      <c r="B141" s="29" t="s">
        <v>283</v>
      </c>
      <c r="C141" s="15" t="s">
        <v>284</v>
      </c>
      <c r="D141" s="18">
        <v>1912</v>
      </c>
      <c r="E141" s="18">
        <v>1912</v>
      </c>
      <c r="F141" s="18">
        <v>1304</v>
      </c>
      <c r="G141" s="17">
        <f t="shared" si="14"/>
        <v>5128</v>
      </c>
      <c r="H141" s="19">
        <v>1912</v>
      </c>
      <c r="I141" s="20">
        <v>1892</v>
      </c>
      <c r="J141" s="20">
        <v>1911</v>
      </c>
      <c r="K141" s="20">
        <f t="shared" si="15"/>
        <v>5715</v>
      </c>
      <c r="L141" s="20">
        <v>1850</v>
      </c>
      <c r="M141" s="20">
        <v>624</v>
      </c>
      <c r="N141" s="20">
        <v>3528</v>
      </c>
      <c r="O141" s="20">
        <f t="shared" si="16"/>
        <v>6002</v>
      </c>
      <c r="P141" s="20">
        <v>2106</v>
      </c>
      <c r="Q141" s="20">
        <v>1920</v>
      </c>
      <c r="R141" s="20">
        <v>1567.8200000000006</v>
      </c>
      <c r="S141" s="20">
        <f t="shared" si="17"/>
        <v>5593.8200000000006</v>
      </c>
      <c r="T141" s="20">
        <f t="shared" si="18"/>
        <v>22438.82</v>
      </c>
      <c r="U141" s="21">
        <f t="shared" si="19"/>
        <v>3528</v>
      </c>
      <c r="V141" s="21">
        <f t="shared" si="20"/>
        <v>1920</v>
      </c>
    </row>
    <row r="142" spans="1:22" ht="15.75">
      <c r="A142" s="15">
        <v>133</v>
      </c>
      <c r="B142" s="29" t="s">
        <v>285</v>
      </c>
      <c r="C142" s="15" t="s">
        <v>286</v>
      </c>
      <c r="D142" s="18">
        <v>1092</v>
      </c>
      <c r="E142" s="18">
        <v>1560</v>
      </c>
      <c r="F142" s="18">
        <v>1608</v>
      </c>
      <c r="G142" s="17">
        <f t="shared" si="14"/>
        <v>4260</v>
      </c>
      <c r="H142" s="19">
        <v>1030</v>
      </c>
      <c r="I142" s="20">
        <v>1599</v>
      </c>
      <c r="J142" s="20">
        <v>2110</v>
      </c>
      <c r="K142" s="20">
        <f t="shared" si="15"/>
        <v>4739</v>
      </c>
      <c r="L142" s="20">
        <v>1358</v>
      </c>
      <c r="M142" s="20">
        <v>1560</v>
      </c>
      <c r="N142" s="20">
        <v>1716</v>
      </c>
      <c r="O142" s="20">
        <f t="shared" si="16"/>
        <v>4634</v>
      </c>
      <c r="P142" s="20">
        <v>1796</v>
      </c>
      <c r="Q142" s="20">
        <v>1790</v>
      </c>
      <c r="R142" s="20">
        <v>1306.8700000000013</v>
      </c>
      <c r="S142" s="20">
        <f t="shared" si="17"/>
        <v>4892.8700000000008</v>
      </c>
      <c r="T142" s="20">
        <f t="shared" si="18"/>
        <v>18525.870000000003</v>
      </c>
      <c r="U142" s="21">
        <f t="shared" si="19"/>
        <v>2110</v>
      </c>
      <c r="V142" s="21">
        <f t="shared" si="20"/>
        <v>1790</v>
      </c>
    </row>
    <row r="143" spans="1:22" ht="15.75">
      <c r="A143" s="15">
        <v>134</v>
      </c>
      <c r="B143" s="29" t="s">
        <v>287</v>
      </c>
      <c r="C143" s="15" t="s">
        <v>288</v>
      </c>
      <c r="D143" s="18">
        <v>1590.8</v>
      </c>
      <c r="E143" s="18">
        <v>1567</v>
      </c>
      <c r="F143" s="18">
        <v>1070.8</v>
      </c>
      <c r="G143" s="17">
        <f t="shared" si="14"/>
        <v>4228.6000000000004</v>
      </c>
      <c r="H143" s="19">
        <v>1590.8</v>
      </c>
      <c r="I143" s="20">
        <v>1594</v>
      </c>
      <c r="J143" s="20">
        <v>1448</v>
      </c>
      <c r="K143" s="20">
        <f t="shared" si="15"/>
        <v>4632.8</v>
      </c>
      <c r="L143" s="20">
        <v>1581.8</v>
      </c>
      <c r="M143" s="20">
        <v>1594.6</v>
      </c>
      <c r="N143" s="20">
        <v>1820.6</v>
      </c>
      <c r="O143" s="20">
        <f t="shared" si="16"/>
        <v>4997</v>
      </c>
      <c r="P143" s="20">
        <v>1794.8</v>
      </c>
      <c r="Q143" s="20">
        <v>1790</v>
      </c>
      <c r="R143" s="20">
        <v>1306.8700000000013</v>
      </c>
      <c r="S143" s="20">
        <f t="shared" si="17"/>
        <v>4891.6700000000019</v>
      </c>
      <c r="T143" s="20">
        <f t="shared" si="18"/>
        <v>18750.07</v>
      </c>
      <c r="U143" s="21">
        <f t="shared" si="19"/>
        <v>1820.6</v>
      </c>
      <c r="V143" s="21">
        <f t="shared" si="20"/>
        <v>1790</v>
      </c>
    </row>
    <row r="144" spans="1:22" ht="15.75">
      <c r="A144" s="15">
        <v>135</v>
      </c>
      <c r="B144" s="37" t="s">
        <v>289</v>
      </c>
      <c r="C144" s="38" t="s">
        <v>290</v>
      </c>
      <c r="D144" s="18">
        <v>1280</v>
      </c>
      <c r="E144" s="18">
        <v>1273</v>
      </c>
      <c r="F144" s="18">
        <v>866</v>
      </c>
      <c r="G144" s="17">
        <f t="shared" si="14"/>
        <v>3419</v>
      </c>
      <c r="H144" s="19">
        <v>1370</v>
      </c>
      <c r="I144" s="20">
        <v>1279</v>
      </c>
      <c r="J144" s="20">
        <v>1152</v>
      </c>
      <c r="K144" s="20">
        <f t="shared" si="15"/>
        <v>3801</v>
      </c>
      <c r="L144" s="20">
        <v>1261</v>
      </c>
      <c r="M144" s="20">
        <v>1268</v>
      </c>
      <c r="N144" s="20">
        <v>1266</v>
      </c>
      <c r="O144" s="20">
        <f t="shared" si="16"/>
        <v>3795</v>
      </c>
      <c r="P144" s="20">
        <v>1268</v>
      </c>
      <c r="Q144" s="20">
        <v>1432</v>
      </c>
      <c r="R144" s="20">
        <v>1044.9100000000003</v>
      </c>
      <c r="S144" s="20">
        <f t="shared" si="17"/>
        <v>3744.9100000000003</v>
      </c>
      <c r="T144" s="20">
        <f t="shared" si="18"/>
        <v>14759.91</v>
      </c>
      <c r="U144" s="21">
        <f t="shared" si="19"/>
        <v>1370</v>
      </c>
      <c r="V144" s="21">
        <f t="shared" si="20"/>
        <v>1370</v>
      </c>
    </row>
    <row r="145" spans="1:22" ht="15.75">
      <c r="A145" s="15">
        <v>136</v>
      </c>
      <c r="B145" s="37" t="s">
        <v>291</v>
      </c>
      <c r="C145" s="39" t="s">
        <v>292</v>
      </c>
      <c r="D145" s="18">
        <v>1265</v>
      </c>
      <c r="E145" s="18">
        <v>1278</v>
      </c>
      <c r="F145" s="18">
        <v>860</v>
      </c>
      <c r="G145" s="17">
        <f t="shared" si="14"/>
        <v>3403</v>
      </c>
      <c r="H145" s="19">
        <v>1272</v>
      </c>
      <c r="I145" s="20">
        <v>1272</v>
      </c>
      <c r="J145" s="20">
        <v>1254</v>
      </c>
      <c r="K145" s="20">
        <f t="shared" si="15"/>
        <v>3798</v>
      </c>
      <c r="L145" s="20">
        <v>1272</v>
      </c>
      <c r="M145" s="20">
        <v>1272</v>
      </c>
      <c r="N145" s="20">
        <v>1460</v>
      </c>
      <c r="O145" s="20">
        <f t="shared" si="16"/>
        <v>4004</v>
      </c>
      <c r="P145" s="20">
        <v>1440</v>
      </c>
      <c r="Q145" s="20">
        <v>1432</v>
      </c>
      <c r="R145" s="20">
        <v>1044.9100000000003</v>
      </c>
      <c r="S145" s="20">
        <f t="shared" si="17"/>
        <v>3916.9100000000003</v>
      </c>
      <c r="T145" s="20">
        <f t="shared" si="18"/>
        <v>15121.91</v>
      </c>
      <c r="U145" s="21">
        <f t="shared" si="19"/>
        <v>1460</v>
      </c>
      <c r="V145" s="21">
        <f t="shared" si="20"/>
        <v>1432</v>
      </c>
    </row>
    <row r="146" spans="1:22" ht="15.75">
      <c r="A146" s="15">
        <v>137</v>
      </c>
      <c r="B146" s="40" t="s">
        <v>293</v>
      </c>
      <c r="C146" s="41" t="s">
        <v>294</v>
      </c>
      <c r="D146" s="18">
        <v>6589.2</v>
      </c>
      <c r="E146" s="18">
        <v>7354.4</v>
      </c>
      <c r="F146" s="18">
        <v>5751.6</v>
      </c>
      <c r="G146" s="17">
        <f t="shared" si="14"/>
        <v>19695.199999999997</v>
      </c>
      <c r="H146" s="19">
        <v>5950.4</v>
      </c>
      <c r="I146" s="20">
        <v>7359</v>
      </c>
      <c r="J146" s="20">
        <v>8620.4</v>
      </c>
      <c r="K146" s="20">
        <f t="shared" si="15"/>
        <v>21929.8</v>
      </c>
      <c r="L146" s="20">
        <v>7346</v>
      </c>
      <c r="M146" s="20">
        <v>7343.4</v>
      </c>
      <c r="N146" s="20">
        <v>8278.4</v>
      </c>
      <c r="O146" s="20">
        <f t="shared" si="16"/>
        <v>22967.8</v>
      </c>
      <c r="P146" s="20">
        <v>7304.6</v>
      </c>
      <c r="Q146" s="20">
        <v>6615.6900000000005</v>
      </c>
      <c r="R146" s="20">
        <v>5933.9999999999945</v>
      </c>
      <c r="S146" s="20">
        <f t="shared" si="17"/>
        <v>19854.289999999994</v>
      </c>
      <c r="T146" s="20">
        <f t="shared" si="18"/>
        <v>84447.09</v>
      </c>
      <c r="U146" s="21">
        <f t="shared" si="19"/>
        <v>8620.4</v>
      </c>
      <c r="V146" s="21">
        <f t="shared" si="20"/>
        <v>6615.6900000000005</v>
      </c>
    </row>
    <row r="147" spans="1:22" ht="15.75">
      <c r="A147" s="15">
        <v>138</v>
      </c>
      <c r="B147" s="37" t="s">
        <v>295</v>
      </c>
      <c r="C147" s="39" t="s">
        <v>296</v>
      </c>
      <c r="D147" s="18">
        <v>1270</v>
      </c>
      <c r="E147" s="18">
        <v>1276</v>
      </c>
      <c r="F147" s="18">
        <v>881</v>
      </c>
      <c r="G147" s="17">
        <f t="shared" si="14"/>
        <v>3427</v>
      </c>
      <c r="H147" s="19">
        <v>1270</v>
      </c>
      <c r="I147" s="20">
        <v>1278</v>
      </c>
      <c r="J147" s="20">
        <v>1259</v>
      </c>
      <c r="K147" s="20">
        <f t="shared" si="15"/>
        <v>3807</v>
      </c>
      <c r="L147" s="20">
        <v>1257</v>
      </c>
      <c r="M147" s="20">
        <v>1279</v>
      </c>
      <c r="N147" s="20">
        <v>1472</v>
      </c>
      <c r="O147" s="20">
        <f t="shared" si="16"/>
        <v>4008</v>
      </c>
      <c r="P147" s="20">
        <v>1427</v>
      </c>
      <c r="Q147" s="20">
        <v>1432</v>
      </c>
      <c r="R147" s="20">
        <v>1044.9100000000003</v>
      </c>
      <c r="S147" s="20">
        <f t="shared" si="17"/>
        <v>3903.9100000000003</v>
      </c>
      <c r="T147" s="20">
        <f t="shared" si="18"/>
        <v>15145.91</v>
      </c>
      <c r="U147" s="21">
        <f t="shared" si="19"/>
        <v>1472</v>
      </c>
      <c r="V147" s="21">
        <f t="shared" si="20"/>
        <v>1432</v>
      </c>
    </row>
    <row r="148" spans="1:22" ht="15.75">
      <c r="A148" s="15">
        <v>139</v>
      </c>
      <c r="B148" s="37" t="s">
        <v>297</v>
      </c>
      <c r="C148" s="39" t="s">
        <v>298</v>
      </c>
      <c r="D148" s="18">
        <v>1265</v>
      </c>
      <c r="E148" s="18">
        <v>1273</v>
      </c>
      <c r="F148" s="18">
        <v>872</v>
      </c>
      <c r="G148" s="17">
        <f t="shared" si="14"/>
        <v>3410</v>
      </c>
      <c r="H148" s="19">
        <v>1166</v>
      </c>
      <c r="I148" s="20">
        <v>1280</v>
      </c>
      <c r="J148" s="20">
        <v>1354</v>
      </c>
      <c r="K148" s="20">
        <f t="shared" si="15"/>
        <v>3800</v>
      </c>
      <c r="L148" s="20">
        <v>1553</v>
      </c>
      <c r="M148" s="20">
        <v>1280</v>
      </c>
      <c r="N148" s="20">
        <v>1155</v>
      </c>
      <c r="O148" s="20">
        <f t="shared" si="16"/>
        <v>3988</v>
      </c>
      <c r="P148" s="20">
        <v>1270</v>
      </c>
      <c r="Q148" s="20">
        <v>1432</v>
      </c>
      <c r="R148" s="20">
        <v>1044.9100000000003</v>
      </c>
      <c r="S148" s="20">
        <f t="shared" si="17"/>
        <v>3746.9100000000003</v>
      </c>
      <c r="T148" s="20">
        <f t="shared" si="18"/>
        <v>14944.91</v>
      </c>
      <c r="U148" s="21">
        <f t="shared" si="19"/>
        <v>1553</v>
      </c>
      <c r="V148" s="21">
        <f t="shared" si="20"/>
        <v>1432</v>
      </c>
    </row>
    <row r="149" spans="1:22" ht="15.75">
      <c r="A149" s="15">
        <v>140</v>
      </c>
      <c r="B149" s="40" t="s">
        <v>299</v>
      </c>
      <c r="C149" s="38" t="s">
        <v>300</v>
      </c>
      <c r="D149" s="18">
        <v>3193.6</v>
      </c>
      <c r="E149" s="18">
        <v>3196</v>
      </c>
      <c r="F149" s="18">
        <v>2171.8000000000002</v>
      </c>
      <c r="G149" s="17">
        <f t="shared" si="14"/>
        <v>8561.4000000000015</v>
      </c>
      <c r="H149" s="19">
        <v>3189.6</v>
      </c>
      <c r="I149" s="20">
        <v>3166</v>
      </c>
      <c r="J149" s="20">
        <v>3175.8</v>
      </c>
      <c r="K149" s="20">
        <f t="shared" si="15"/>
        <v>9531.4000000000015</v>
      </c>
      <c r="L149" s="20">
        <v>3199.6</v>
      </c>
      <c r="M149" s="20">
        <v>3194.6</v>
      </c>
      <c r="N149" s="20">
        <v>3619.4</v>
      </c>
      <c r="O149" s="20">
        <f t="shared" si="16"/>
        <v>10013.6</v>
      </c>
      <c r="P149" s="20">
        <v>3596.6</v>
      </c>
      <c r="Q149" s="20">
        <v>3580</v>
      </c>
      <c r="R149" s="20">
        <v>2613.6300000000024</v>
      </c>
      <c r="S149" s="20">
        <f t="shared" si="17"/>
        <v>9790.2300000000032</v>
      </c>
      <c r="T149" s="20">
        <f t="shared" si="18"/>
        <v>37896.630000000005</v>
      </c>
      <c r="U149" s="21">
        <f t="shared" si="19"/>
        <v>3619.4</v>
      </c>
      <c r="V149" s="21">
        <f t="shared" si="20"/>
        <v>3580</v>
      </c>
    </row>
    <row r="150" spans="1:22" ht="15.75">
      <c r="A150" s="15">
        <v>141</v>
      </c>
      <c r="B150" s="40" t="s">
        <v>301</v>
      </c>
      <c r="C150" s="38" t="s">
        <v>302</v>
      </c>
      <c r="D150" s="18">
        <v>2748</v>
      </c>
      <c r="E150" s="18">
        <v>2879.6</v>
      </c>
      <c r="F150" s="18">
        <v>2068.8000000000002</v>
      </c>
      <c r="G150" s="17">
        <f t="shared" si="14"/>
        <v>7696.4000000000005</v>
      </c>
      <c r="H150" s="19">
        <v>2628</v>
      </c>
      <c r="I150" s="20">
        <v>2865</v>
      </c>
      <c r="J150" s="20">
        <v>2935.8</v>
      </c>
      <c r="K150" s="20">
        <f t="shared" si="15"/>
        <v>8428.7999999999993</v>
      </c>
      <c r="L150" s="20">
        <v>2694.8</v>
      </c>
      <c r="M150" s="20">
        <v>2835</v>
      </c>
      <c r="N150" s="20">
        <v>2823</v>
      </c>
      <c r="O150" s="20">
        <f t="shared" si="16"/>
        <v>8352.7999999999993</v>
      </c>
      <c r="P150" s="20">
        <v>2690.8</v>
      </c>
      <c r="Q150" s="20">
        <v>2880</v>
      </c>
      <c r="R150" s="20">
        <v>2351.6700000000005</v>
      </c>
      <c r="S150" s="20">
        <f t="shared" si="17"/>
        <v>7922.4700000000012</v>
      </c>
      <c r="T150" s="20">
        <f t="shared" si="18"/>
        <v>32400.47</v>
      </c>
      <c r="U150" s="21">
        <f t="shared" si="19"/>
        <v>2935.8</v>
      </c>
      <c r="V150" s="21">
        <f t="shared" si="20"/>
        <v>2880</v>
      </c>
    </row>
    <row r="151" spans="1:22" ht="15.75">
      <c r="A151" s="15">
        <v>142</v>
      </c>
      <c r="B151" s="40" t="s">
        <v>303</v>
      </c>
      <c r="C151" s="38" t="s">
        <v>304</v>
      </c>
      <c r="D151" s="18">
        <v>6400</v>
      </c>
      <c r="E151" s="18">
        <v>6382.2</v>
      </c>
      <c r="F151" s="18">
        <v>4315</v>
      </c>
      <c r="G151" s="17">
        <f t="shared" si="14"/>
        <v>17097.2</v>
      </c>
      <c r="H151" s="19">
        <v>8940.2000000000007</v>
      </c>
      <c r="I151" s="20">
        <v>8677.2000000000007</v>
      </c>
      <c r="J151" s="20">
        <v>8367</v>
      </c>
      <c r="K151" s="20">
        <f t="shared" si="15"/>
        <v>25984.400000000001</v>
      </c>
      <c r="L151" s="20">
        <v>8953.7999999999993</v>
      </c>
      <c r="M151" s="20">
        <v>8956.6</v>
      </c>
      <c r="N151" s="20">
        <v>8094.4</v>
      </c>
      <c r="O151" s="20">
        <f t="shared" si="16"/>
        <v>26004.800000000003</v>
      </c>
      <c r="P151" s="20">
        <v>4631.8</v>
      </c>
      <c r="Q151" s="20">
        <v>8960</v>
      </c>
      <c r="R151" s="20">
        <v>4033.5199999999995</v>
      </c>
      <c r="S151" s="20">
        <f t="shared" si="17"/>
        <v>17625.32</v>
      </c>
      <c r="T151" s="20">
        <f t="shared" si="18"/>
        <v>86711.72</v>
      </c>
      <c r="U151" s="21">
        <f t="shared" si="19"/>
        <v>8956.6</v>
      </c>
      <c r="V151" s="21">
        <f t="shared" si="20"/>
        <v>8956.6</v>
      </c>
    </row>
    <row r="152" spans="1:22" ht="15.75">
      <c r="A152" s="15">
        <v>143</v>
      </c>
      <c r="B152" s="40" t="s">
        <v>305</v>
      </c>
      <c r="C152" s="38" t="s">
        <v>306</v>
      </c>
      <c r="D152" s="18">
        <v>3196.6</v>
      </c>
      <c r="E152" s="18">
        <v>3194.4</v>
      </c>
      <c r="F152" s="18">
        <v>2164.4</v>
      </c>
      <c r="G152" s="17">
        <f t="shared" si="14"/>
        <v>8555.4</v>
      </c>
      <c r="H152" s="19">
        <v>3194.8</v>
      </c>
      <c r="I152" s="20">
        <v>3169</v>
      </c>
      <c r="J152" s="20">
        <v>3160.6</v>
      </c>
      <c r="K152" s="20">
        <f t="shared" si="15"/>
        <v>9524.4</v>
      </c>
      <c r="L152" s="20">
        <v>3245</v>
      </c>
      <c r="M152" s="20">
        <v>3190.2</v>
      </c>
      <c r="N152" s="20">
        <v>3579.2</v>
      </c>
      <c r="O152" s="20">
        <f t="shared" si="16"/>
        <v>10014.4</v>
      </c>
      <c r="P152" s="20">
        <v>3194.8</v>
      </c>
      <c r="Q152" s="20">
        <v>3200</v>
      </c>
      <c r="R152" s="20">
        <v>2613.6300000000024</v>
      </c>
      <c r="S152" s="20">
        <f t="shared" si="17"/>
        <v>9008.4300000000021</v>
      </c>
      <c r="T152" s="20">
        <f t="shared" si="18"/>
        <v>37102.630000000005</v>
      </c>
      <c r="U152" s="21">
        <f t="shared" si="19"/>
        <v>3579.2</v>
      </c>
      <c r="V152" s="21">
        <f t="shared" si="20"/>
        <v>3200</v>
      </c>
    </row>
    <row r="153" spans="1:22" ht="15.75">
      <c r="A153" s="15">
        <v>144</v>
      </c>
      <c r="B153" s="40" t="s">
        <v>307</v>
      </c>
      <c r="C153" s="38" t="s">
        <v>308</v>
      </c>
      <c r="D153" s="18">
        <v>3833.4</v>
      </c>
      <c r="E153" s="18">
        <v>3811.8</v>
      </c>
      <c r="F153" s="18">
        <v>2603</v>
      </c>
      <c r="G153" s="17">
        <f t="shared" si="14"/>
        <v>10248.200000000001</v>
      </c>
      <c r="H153" s="19">
        <v>7663.8</v>
      </c>
      <c r="I153" s="20">
        <v>7676</v>
      </c>
      <c r="J153" s="20">
        <v>4623</v>
      </c>
      <c r="K153" s="20">
        <f t="shared" si="15"/>
        <v>19962.8</v>
      </c>
      <c r="L153" s="20">
        <v>5119.2</v>
      </c>
      <c r="M153" s="20">
        <v>5106.6000000000004</v>
      </c>
      <c r="N153" s="20">
        <v>4584</v>
      </c>
      <c r="O153" s="20">
        <f t="shared" si="16"/>
        <v>14809.8</v>
      </c>
      <c r="P153" s="27">
        <v>5101.2</v>
      </c>
      <c r="Q153" s="27">
        <v>5728</v>
      </c>
      <c r="R153" s="27">
        <v>3200.4799999999996</v>
      </c>
      <c r="S153" s="20">
        <f t="shared" si="17"/>
        <v>14029.68</v>
      </c>
      <c r="T153" s="20">
        <f t="shared" si="18"/>
        <v>59050.479999999996</v>
      </c>
      <c r="U153" s="21">
        <f t="shared" si="19"/>
        <v>7676</v>
      </c>
      <c r="V153" s="21">
        <f t="shared" si="20"/>
        <v>5728</v>
      </c>
    </row>
    <row r="154" spans="1:22" ht="30">
      <c r="A154" s="15">
        <v>145</v>
      </c>
      <c r="B154" s="42" t="s">
        <v>309</v>
      </c>
      <c r="C154" s="39" t="s">
        <v>310</v>
      </c>
      <c r="D154" s="18">
        <v>876</v>
      </c>
      <c r="E154" s="18">
        <v>1221</v>
      </c>
      <c r="F154" s="18">
        <v>1004.2</v>
      </c>
      <c r="G154" s="17">
        <f t="shared" si="14"/>
        <v>3101.2</v>
      </c>
      <c r="H154" s="19">
        <v>1226</v>
      </c>
      <c r="I154" s="20">
        <v>1128.4000000000001</v>
      </c>
      <c r="J154" s="20">
        <v>1099.2</v>
      </c>
      <c r="K154" s="20">
        <f t="shared" si="15"/>
        <v>3453.6000000000004</v>
      </c>
      <c r="L154" s="20">
        <v>1175.5999999999999</v>
      </c>
      <c r="M154" s="20">
        <v>1236.8</v>
      </c>
      <c r="N154" s="20">
        <v>1125.4000000000001</v>
      </c>
      <c r="O154" s="20">
        <f t="shared" si="16"/>
        <v>3537.7999999999997</v>
      </c>
      <c r="P154" s="20">
        <v>1249.8</v>
      </c>
      <c r="Q154" s="20">
        <v>1280</v>
      </c>
      <c r="R154" s="20">
        <v>1044.9100000000003</v>
      </c>
      <c r="S154" s="20">
        <f t="shared" si="17"/>
        <v>3574.7100000000005</v>
      </c>
      <c r="T154" s="20">
        <f t="shared" si="18"/>
        <v>13667.310000000001</v>
      </c>
      <c r="U154" s="21">
        <f t="shared" si="19"/>
        <v>1249.8</v>
      </c>
      <c r="V154" s="21">
        <f t="shared" si="20"/>
        <v>1249.8</v>
      </c>
    </row>
    <row r="155" spans="1:22" ht="15.75">
      <c r="A155" s="15">
        <v>146</v>
      </c>
      <c r="B155" s="43" t="s">
        <v>311</v>
      </c>
      <c r="C155" s="38" t="s">
        <v>312</v>
      </c>
      <c r="D155" s="18">
        <v>7997</v>
      </c>
      <c r="E155" s="18">
        <v>7883</v>
      </c>
      <c r="F155" s="18">
        <v>5009</v>
      </c>
      <c r="G155" s="17">
        <f t="shared" si="14"/>
        <v>20889</v>
      </c>
      <c r="H155" s="19">
        <v>10646</v>
      </c>
      <c r="I155" s="20">
        <v>10564</v>
      </c>
      <c r="J155" s="20">
        <v>11918</v>
      </c>
      <c r="K155" s="20">
        <f t="shared" si="15"/>
        <v>33128</v>
      </c>
      <c r="L155" s="20">
        <v>11495</v>
      </c>
      <c r="M155" s="20">
        <v>11791</v>
      </c>
      <c r="N155" s="20">
        <v>10609</v>
      </c>
      <c r="O155" s="20">
        <f t="shared" si="16"/>
        <v>33895</v>
      </c>
      <c r="P155" s="20">
        <v>11825</v>
      </c>
      <c r="Q155" s="20">
        <v>13246</v>
      </c>
      <c r="R155" s="20">
        <v>9669.3199999999979</v>
      </c>
      <c r="S155" s="20">
        <f t="shared" si="17"/>
        <v>34740.32</v>
      </c>
      <c r="T155" s="20">
        <f t="shared" si="18"/>
        <v>122652.32</v>
      </c>
      <c r="U155" s="21">
        <f t="shared" si="19"/>
        <v>11918</v>
      </c>
      <c r="V155" s="21">
        <f t="shared" si="20"/>
        <v>11918</v>
      </c>
    </row>
    <row r="156" spans="1:22" s="6" customFormat="1" ht="15.75">
      <c r="A156" s="15">
        <v>147</v>
      </c>
      <c r="B156" s="44" t="s">
        <v>313</v>
      </c>
      <c r="C156" s="45" t="s">
        <v>314</v>
      </c>
      <c r="D156" s="18"/>
      <c r="E156" s="18"/>
      <c r="F156" s="18"/>
      <c r="G156" s="17"/>
      <c r="H156" s="19">
        <v>1823.6</v>
      </c>
      <c r="I156" s="20">
        <v>1895.4</v>
      </c>
      <c r="J156" s="20">
        <v>1838.8</v>
      </c>
      <c r="K156" s="20">
        <f t="shared" si="15"/>
        <v>5557.8</v>
      </c>
      <c r="L156" s="20">
        <v>1793</v>
      </c>
      <c r="M156" s="20">
        <v>1826.2</v>
      </c>
      <c r="N156" s="20">
        <v>1880</v>
      </c>
      <c r="O156" s="20">
        <f t="shared" si="16"/>
        <v>5499.2</v>
      </c>
      <c r="P156" s="20">
        <v>1909.6</v>
      </c>
      <c r="Q156" s="20">
        <v>2148</v>
      </c>
      <c r="R156" s="20">
        <v>1567.8200000000006</v>
      </c>
      <c r="S156" s="20">
        <f t="shared" si="17"/>
        <v>5625.42</v>
      </c>
      <c r="T156" s="20">
        <f t="shared" si="18"/>
        <v>16682.419999999998</v>
      </c>
      <c r="U156" s="21">
        <f t="shared" si="19"/>
        <v>1909.6</v>
      </c>
      <c r="V156" s="21">
        <f t="shared" si="20"/>
        <v>1909.6</v>
      </c>
    </row>
    <row r="157" spans="1:22" s="6" customFormat="1" ht="15.75">
      <c r="A157" s="15">
        <v>148</v>
      </c>
      <c r="B157" s="44" t="s">
        <v>315</v>
      </c>
      <c r="C157" s="45" t="s">
        <v>316</v>
      </c>
      <c r="D157" s="18"/>
      <c r="E157" s="18"/>
      <c r="F157" s="18"/>
      <c r="G157" s="17"/>
      <c r="H157" s="19">
        <v>1913.6</v>
      </c>
      <c r="I157" s="20">
        <v>1892.8</v>
      </c>
      <c r="J157" s="20">
        <v>1750</v>
      </c>
      <c r="K157" s="20">
        <f t="shared" si="15"/>
        <v>5556.4</v>
      </c>
      <c r="L157" s="20">
        <v>1905.8</v>
      </c>
      <c r="M157" s="20">
        <v>1852.8</v>
      </c>
      <c r="N157" s="20">
        <v>2228.8000000000002</v>
      </c>
      <c r="O157" s="20">
        <f t="shared" si="16"/>
        <v>5987.4</v>
      </c>
      <c r="P157" s="20">
        <v>1918.4</v>
      </c>
      <c r="Q157" s="20">
        <v>2148</v>
      </c>
      <c r="R157" s="20">
        <v>1567.8200000000006</v>
      </c>
      <c r="S157" s="20">
        <f t="shared" si="17"/>
        <v>5634.2200000000012</v>
      </c>
      <c r="T157" s="20">
        <f t="shared" si="18"/>
        <v>17178.02</v>
      </c>
      <c r="U157" s="21">
        <f t="shared" si="19"/>
        <v>2228.8000000000002</v>
      </c>
      <c r="V157" s="21">
        <f t="shared" si="20"/>
        <v>2148</v>
      </c>
    </row>
    <row r="158" spans="1:22" s="6" customFormat="1" ht="15.75">
      <c r="A158" s="15">
        <v>149</v>
      </c>
      <c r="B158" s="44" t="s">
        <v>317</v>
      </c>
      <c r="C158" s="45" t="s">
        <v>318</v>
      </c>
      <c r="D158" s="18"/>
      <c r="E158" s="18"/>
      <c r="F158" s="18"/>
      <c r="G158" s="17"/>
      <c r="H158" s="19">
        <v>1264</v>
      </c>
      <c r="I158" s="20">
        <v>1264</v>
      </c>
      <c r="J158" s="20">
        <v>1186</v>
      </c>
      <c r="K158" s="20">
        <f t="shared" si="15"/>
        <v>3714</v>
      </c>
      <c r="L158" s="20">
        <v>1236</v>
      </c>
      <c r="M158" s="20">
        <v>1273</v>
      </c>
      <c r="N158" s="20">
        <v>1273</v>
      </c>
      <c r="O158" s="20">
        <f t="shared" si="16"/>
        <v>3782</v>
      </c>
      <c r="P158" s="20">
        <v>1262</v>
      </c>
      <c r="Q158" s="20">
        <v>1432</v>
      </c>
      <c r="R158" s="20">
        <v>1044.9100000000003</v>
      </c>
      <c r="S158" s="20">
        <f t="shared" si="17"/>
        <v>3738.9100000000003</v>
      </c>
      <c r="T158" s="20">
        <f t="shared" si="18"/>
        <v>11234.91</v>
      </c>
      <c r="U158" s="21">
        <f t="shared" si="19"/>
        <v>1273</v>
      </c>
      <c r="V158" s="21">
        <f t="shared" si="20"/>
        <v>1273</v>
      </c>
    </row>
    <row r="159" spans="1:22" s="6" customFormat="1" ht="15.75">
      <c r="A159" s="15">
        <v>150</v>
      </c>
      <c r="B159" s="44" t="s">
        <v>319</v>
      </c>
      <c r="C159" s="45" t="s">
        <v>320</v>
      </c>
      <c r="D159" s="18"/>
      <c r="E159" s="18"/>
      <c r="F159" s="18"/>
      <c r="G159" s="17"/>
      <c r="H159" s="19">
        <v>1915</v>
      </c>
      <c r="I159" s="20">
        <v>1820</v>
      </c>
      <c r="J159" s="20">
        <v>1823</v>
      </c>
      <c r="K159" s="20">
        <f t="shared" si="15"/>
        <v>5558</v>
      </c>
      <c r="L159" s="20">
        <v>1913</v>
      </c>
      <c r="M159" s="20">
        <v>1913</v>
      </c>
      <c r="N159" s="20">
        <v>2180</v>
      </c>
      <c r="O159" s="20">
        <f t="shared" si="16"/>
        <v>6006</v>
      </c>
      <c r="P159" s="20">
        <v>2153</v>
      </c>
      <c r="Q159" s="20">
        <v>2148</v>
      </c>
      <c r="R159" s="20">
        <v>1567.8200000000006</v>
      </c>
      <c r="S159" s="20">
        <f t="shared" si="17"/>
        <v>5868.8200000000006</v>
      </c>
      <c r="T159" s="20">
        <f t="shared" si="18"/>
        <v>17432.82</v>
      </c>
      <c r="U159" s="21">
        <f t="shared" si="19"/>
        <v>2180</v>
      </c>
      <c r="V159" s="21">
        <f t="shared" si="20"/>
        <v>2148</v>
      </c>
    </row>
    <row r="160" spans="1:22" s="49" customFormat="1" ht="15.75">
      <c r="A160" s="31">
        <v>151</v>
      </c>
      <c r="B160" s="46" t="s">
        <v>321</v>
      </c>
      <c r="C160" s="47" t="s">
        <v>322</v>
      </c>
      <c r="D160" s="33"/>
      <c r="E160" s="33"/>
      <c r="F160" s="33"/>
      <c r="G160" s="33"/>
      <c r="H160" s="48"/>
      <c r="I160" s="35"/>
      <c r="J160" s="35"/>
      <c r="K160" s="35">
        <f t="shared" si="15"/>
        <v>0</v>
      </c>
      <c r="L160" s="35">
        <v>0</v>
      </c>
      <c r="M160" s="35"/>
      <c r="N160" s="35">
        <v>0</v>
      </c>
      <c r="O160" s="35">
        <f t="shared" si="16"/>
        <v>0</v>
      </c>
      <c r="P160" s="35">
        <v>0</v>
      </c>
      <c r="Q160" s="35">
        <v>0</v>
      </c>
      <c r="R160" s="35">
        <v>0</v>
      </c>
      <c r="S160" s="35">
        <f t="shared" si="17"/>
        <v>0</v>
      </c>
      <c r="T160" s="35">
        <f t="shared" si="18"/>
        <v>0</v>
      </c>
      <c r="U160" s="21">
        <f t="shared" si="19"/>
        <v>0</v>
      </c>
      <c r="V160" s="21">
        <f t="shared" si="20"/>
        <v>0</v>
      </c>
    </row>
    <row r="161" spans="1:22" s="6" customFormat="1" ht="15.75">
      <c r="A161" s="15">
        <v>152</v>
      </c>
      <c r="B161" s="44" t="s">
        <v>323</v>
      </c>
      <c r="C161" s="45" t="s">
        <v>324</v>
      </c>
      <c r="D161" s="18"/>
      <c r="E161" s="18"/>
      <c r="F161" s="18"/>
      <c r="G161" s="17"/>
      <c r="H161" s="50">
        <v>0</v>
      </c>
      <c r="I161" s="20">
        <v>6682</v>
      </c>
      <c r="J161" s="20">
        <v>12659.4</v>
      </c>
      <c r="K161" s="20">
        <f t="shared" si="15"/>
        <v>19341.400000000001</v>
      </c>
      <c r="L161" s="20">
        <v>6349.4</v>
      </c>
      <c r="M161" s="20">
        <v>6687.8</v>
      </c>
      <c r="N161" s="20">
        <v>6415</v>
      </c>
      <c r="O161" s="20">
        <f t="shared" si="16"/>
        <v>19452.2</v>
      </c>
      <c r="P161" s="20">
        <v>6657.4</v>
      </c>
      <c r="Q161" s="20">
        <v>6720</v>
      </c>
      <c r="R161" s="20">
        <v>5487.9399999999978</v>
      </c>
      <c r="S161" s="20">
        <f t="shared" si="17"/>
        <v>18865.339999999997</v>
      </c>
      <c r="T161" s="20">
        <f t="shared" si="18"/>
        <v>57658.939999999995</v>
      </c>
      <c r="U161" s="21">
        <f t="shared" si="19"/>
        <v>12659.4</v>
      </c>
      <c r="V161" s="21">
        <f t="shared" si="20"/>
        <v>6720</v>
      </c>
    </row>
    <row r="162" spans="1:22" s="6" customFormat="1" ht="15.75">
      <c r="A162" s="15">
        <v>153</v>
      </c>
      <c r="B162" s="44" t="s">
        <v>325</v>
      </c>
      <c r="C162" s="45" t="s">
        <v>326</v>
      </c>
      <c r="D162" s="18"/>
      <c r="E162" s="18"/>
      <c r="F162" s="18"/>
      <c r="G162" s="17"/>
      <c r="H162" s="19">
        <v>1222</v>
      </c>
      <c r="I162" s="20">
        <v>1272</v>
      </c>
      <c r="J162" s="20">
        <v>1202</v>
      </c>
      <c r="K162" s="20">
        <f t="shared" si="15"/>
        <v>3696</v>
      </c>
      <c r="L162" s="20">
        <v>1196</v>
      </c>
      <c r="M162" s="20">
        <v>1228.2</v>
      </c>
      <c r="N162" s="20">
        <v>1552.6</v>
      </c>
      <c r="O162" s="20">
        <f t="shared" si="16"/>
        <v>3976.7999999999997</v>
      </c>
      <c r="P162" s="20">
        <v>1145.4000000000001</v>
      </c>
      <c r="Q162" s="20">
        <v>1280</v>
      </c>
      <c r="R162" s="20">
        <v>1044.9100000000003</v>
      </c>
      <c r="S162" s="20">
        <f t="shared" si="17"/>
        <v>3470.3100000000004</v>
      </c>
      <c r="T162" s="20">
        <f t="shared" si="18"/>
        <v>11143.11</v>
      </c>
      <c r="U162" s="21">
        <f t="shared" si="19"/>
        <v>1552.6</v>
      </c>
      <c r="V162" s="21">
        <f t="shared" si="20"/>
        <v>1280</v>
      </c>
    </row>
    <row r="163" spans="1:22" s="6" customFormat="1" ht="15.75">
      <c r="A163" s="15">
        <v>154</v>
      </c>
      <c r="B163" s="44" t="s">
        <v>327</v>
      </c>
      <c r="C163" s="45" t="s">
        <v>328</v>
      </c>
      <c r="D163" s="18"/>
      <c r="E163" s="18"/>
      <c r="F163" s="18"/>
      <c r="G163" s="17"/>
      <c r="H163" s="19">
        <v>2520.6</v>
      </c>
      <c r="I163" s="20">
        <v>2531</v>
      </c>
      <c r="J163" s="20">
        <v>2321.6</v>
      </c>
      <c r="K163" s="20">
        <f t="shared" si="15"/>
        <v>7373.2000000000007</v>
      </c>
      <c r="L163" s="20">
        <v>2542</v>
      </c>
      <c r="M163" s="20">
        <v>2528.1999999999998</v>
      </c>
      <c r="N163" s="20">
        <v>2322</v>
      </c>
      <c r="O163" s="20">
        <f t="shared" si="16"/>
        <v>7392.2</v>
      </c>
      <c r="P163" s="20">
        <v>2491.4</v>
      </c>
      <c r="Q163" s="20">
        <v>2560</v>
      </c>
      <c r="R163" s="20">
        <v>2093.8599999999997</v>
      </c>
      <c r="S163" s="20">
        <f t="shared" si="17"/>
        <v>7145.2599999999993</v>
      </c>
      <c r="T163" s="20">
        <f t="shared" si="18"/>
        <v>21910.66</v>
      </c>
      <c r="U163" s="21">
        <f t="shared" si="19"/>
        <v>2542</v>
      </c>
      <c r="V163" s="21">
        <f t="shared" si="20"/>
        <v>2542</v>
      </c>
    </row>
    <row r="164" spans="1:22" s="54" customFormat="1">
      <c r="A164" s="51"/>
      <c r="B164" s="52" t="s">
        <v>329</v>
      </c>
      <c r="C164" s="51"/>
      <c r="D164" s="53">
        <f>SUM(D10:D163)</f>
        <v>352125.79999999993</v>
      </c>
      <c r="E164" s="53">
        <f t="shared" ref="E164:T164" si="21">SUM(E10:E163)</f>
        <v>355968.79999999987</v>
      </c>
      <c r="F164" s="53">
        <f t="shared" si="21"/>
        <v>252421.59999999992</v>
      </c>
      <c r="G164" s="53">
        <f t="shared" si="21"/>
        <v>960516.19999999984</v>
      </c>
      <c r="H164" s="53">
        <f t="shared" si="21"/>
        <v>385896.99999999988</v>
      </c>
      <c r="I164" s="53">
        <f t="shared" si="21"/>
        <v>393975.00000000006</v>
      </c>
      <c r="J164" s="53">
        <f t="shared" si="21"/>
        <v>399995.99999999988</v>
      </c>
      <c r="K164" s="53">
        <f t="shared" si="21"/>
        <v>1179868</v>
      </c>
      <c r="L164" s="53">
        <f t="shared" si="21"/>
        <v>398801.79999999981</v>
      </c>
      <c r="M164" s="53">
        <f t="shared" si="21"/>
        <v>386563.59999999992</v>
      </c>
      <c r="N164" s="53">
        <f t="shared" si="21"/>
        <v>405979.60000000003</v>
      </c>
      <c r="O164" s="53">
        <f t="shared" si="21"/>
        <v>1191344.9999999998</v>
      </c>
      <c r="P164" s="53">
        <f t="shared" si="21"/>
        <v>403108.39999999991</v>
      </c>
      <c r="Q164" s="53">
        <f t="shared" si="21"/>
        <v>421858.56</v>
      </c>
      <c r="R164" s="53">
        <f t="shared" si="21"/>
        <v>320170.84000000008</v>
      </c>
      <c r="S164" s="53">
        <f t="shared" si="21"/>
        <v>1145137.8</v>
      </c>
      <c r="T164" s="53">
        <f t="shared" si="21"/>
        <v>4476867</v>
      </c>
      <c r="U164" s="21"/>
    </row>
    <row r="165" spans="1:22">
      <c r="I165" s="5"/>
    </row>
    <row r="166" spans="1:22"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</row>
    <row r="167" spans="1:22">
      <c r="F167" s="57"/>
      <c r="I167" s="5"/>
      <c r="L167" s="21"/>
      <c r="R167" s="1" t="s">
        <v>330</v>
      </c>
      <c r="T167" s="58">
        <f>4311000+132000+44000+51000</f>
        <v>4538000</v>
      </c>
    </row>
    <row r="168" spans="1:22">
      <c r="I168" s="5"/>
      <c r="T168" s="58" t="e">
        <f>T167-#REF!</f>
        <v>#REF!</v>
      </c>
    </row>
    <row r="169" spans="1:22">
      <c r="I169" s="5"/>
      <c r="T169" s="21"/>
    </row>
    <row r="170" spans="1:22">
      <c r="I170" s="5"/>
      <c r="T170" s="21"/>
    </row>
    <row r="171" spans="1:22">
      <c r="I171" s="5"/>
    </row>
    <row r="172" spans="1:22">
      <c r="I172" s="5"/>
    </row>
    <row r="173" spans="1:22">
      <c r="I173" s="5"/>
    </row>
    <row r="174" spans="1:22">
      <c r="I174" s="5"/>
    </row>
    <row r="175" spans="1:22">
      <c r="I175" s="5"/>
    </row>
    <row r="176" spans="1:22">
      <c r="I176" s="5"/>
    </row>
    <row r="177" spans="9:9">
      <c r="I177" s="5"/>
    </row>
    <row r="178" spans="9:9">
      <c r="I178" s="5"/>
    </row>
    <row r="179" spans="9:9">
      <c r="I179" s="5"/>
    </row>
    <row r="180" spans="9:9">
      <c r="I180" s="5"/>
    </row>
    <row r="181" spans="9:9">
      <c r="I181" s="5"/>
    </row>
    <row r="182" spans="9:9">
      <c r="I182" s="5"/>
    </row>
    <row r="183" spans="9:9">
      <c r="I183" s="5"/>
    </row>
    <row r="184" spans="9:9">
      <c r="I184" s="5"/>
    </row>
    <row r="185" spans="9:9">
      <c r="I185" s="5"/>
    </row>
    <row r="186" spans="9:9">
      <c r="I186" s="5"/>
    </row>
    <row r="187" spans="9:9">
      <c r="I187" s="5"/>
    </row>
    <row r="188" spans="9:9">
      <c r="I188" s="5"/>
    </row>
    <row r="189" spans="9:9">
      <c r="I189" s="5"/>
    </row>
    <row r="190" spans="9:9">
      <c r="I190" s="5"/>
    </row>
    <row r="191" spans="9:9">
      <c r="I191" s="5"/>
    </row>
    <row r="192" spans="9:9">
      <c r="I192" s="5"/>
    </row>
    <row r="193" spans="9:9">
      <c r="I193" s="5"/>
    </row>
    <row r="194" spans="9:9">
      <c r="I194" s="5"/>
    </row>
    <row r="195" spans="9:9">
      <c r="I195" s="5"/>
    </row>
    <row r="196" spans="9:9">
      <c r="I196" s="5"/>
    </row>
    <row r="197" spans="9:9">
      <c r="I197" s="5"/>
    </row>
    <row r="198" spans="9:9">
      <c r="I198" s="5"/>
    </row>
    <row r="199" spans="9:9">
      <c r="I199" s="5"/>
    </row>
    <row r="200" spans="9:9">
      <c r="I200" s="5"/>
    </row>
    <row r="201" spans="9:9">
      <c r="I201" s="5"/>
    </row>
    <row r="202" spans="9:9">
      <c r="I202" s="5"/>
    </row>
    <row r="203" spans="9:9">
      <c r="I203" s="5"/>
    </row>
    <row r="204" spans="9:9">
      <c r="I204" s="5"/>
    </row>
    <row r="205" spans="9:9">
      <c r="I205" s="5"/>
    </row>
    <row r="206" spans="9:9">
      <c r="I206" s="5"/>
    </row>
    <row r="207" spans="9:9">
      <c r="I207" s="5"/>
    </row>
    <row r="208" spans="9:9">
      <c r="I208" s="5"/>
    </row>
    <row r="209" spans="9:9">
      <c r="I209" s="5"/>
    </row>
    <row r="210" spans="9:9">
      <c r="I210" s="5"/>
    </row>
    <row r="211" spans="9:9">
      <c r="I211" s="5"/>
    </row>
    <row r="212" spans="9:9">
      <c r="I212" s="5"/>
    </row>
    <row r="213" spans="9:9">
      <c r="I213" s="5"/>
    </row>
    <row r="214" spans="9:9">
      <c r="I214" s="5"/>
    </row>
    <row r="215" spans="9:9">
      <c r="I215" s="5"/>
    </row>
    <row r="216" spans="9:9">
      <c r="I216" s="5"/>
    </row>
    <row r="217" spans="9:9">
      <c r="I217" s="5"/>
    </row>
    <row r="218" spans="9:9">
      <c r="I218" s="5"/>
    </row>
    <row r="219" spans="9:9">
      <c r="I219" s="5"/>
    </row>
    <row r="220" spans="9:9">
      <c r="I220" s="5"/>
    </row>
    <row r="221" spans="9:9">
      <c r="I221" s="5"/>
    </row>
    <row r="222" spans="9:9">
      <c r="I222" s="5"/>
    </row>
    <row r="223" spans="9:9">
      <c r="I223" s="5"/>
    </row>
    <row r="224" spans="9:9">
      <c r="I224" s="5"/>
    </row>
    <row r="225" spans="9:9">
      <c r="I225" s="5"/>
    </row>
    <row r="226" spans="9:9">
      <c r="I226" s="5"/>
    </row>
    <row r="227" spans="9:9">
      <c r="I227" s="5"/>
    </row>
    <row r="228" spans="9:9">
      <c r="I228" s="5"/>
    </row>
    <row r="229" spans="9:9">
      <c r="I229" s="5"/>
    </row>
    <row r="230" spans="9:9">
      <c r="I230" s="5"/>
    </row>
    <row r="231" spans="9:9">
      <c r="I231" s="5"/>
    </row>
    <row r="232" spans="9:9">
      <c r="I232" s="5"/>
    </row>
    <row r="233" spans="9:9">
      <c r="I233" s="5"/>
    </row>
    <row r="234" spans="9:9">
      <c r="I234" s="5"/>
    </row>
    <row r="235" spans="9:9">
      <c r="I235" s="5"/>
    </row>
    <row r="236" spans="9:9">
      <c r="I236" s="5"/>
    </row>
    <row r="237" spans="9:9">
      <c r="I237" s="5"/>
    </row>
    <row r="238" spans="9:9">
      <c r="I238" s="5"/>
    </row>
    <row r="239" spans="9:9">
      <c r="I239" s="5"/>
    </row>
    <row r="240" spans="9:9">
      <c r="I240" s="5"/>
    </row>
    <row r="241" spans="9:9">
      <c r="I241" s="5"/>
    </row>
    <row r="242" spans="9:9">
      <c r="I242" s="5"/>
    </row>
    <row r="243" spans="9:9">
      <c r="I243" s="5"/>
    </row>
    <row r="244" spans="9:9">
      <c r="I244" s="5"/>
    </row>
    <row r="245" spans="9:9">
      <c r="I245" s="5"/>
    </row>
    <row r="246" spans="9:9">
      <c r="I246" s="5"/>
    </row>
    <row r="247" spans="9:9">
      <c r="I247" s="5"/>
    </row>
    <row r="248" spans="9:9">
      <c r="I248" s="5"/>
    </row>
    <row r="249" spans="9:9">
      <c r="I249" s="5"/>
    </row>
    <row r="250" spans="9:9">
      <c r="I250" s="5"/>
    </row>
    <row r="251" spans="9:9">
      <c r="I251" s="5"/>
    </row>
    <row r="252" spans="9:9">
      <c r="I252" s="5"/>
    </row>
    <row r="253" spans="9:9">
      <c r="I253" s="5"/>
    </row>
    <row r="254" spans="9:9">
      <c r="I254" s="5"/>
    </row>
    <row r="255" spans="9:9">
      <c r="I255" s="5"/>
    </row>
    <row r="256" spans="9:9">
      <c r="I256" s="5"/>
    </row>
    <row r="257" spans="9:9">
      <c r="I257" s="5"/>
    </row>
    <row r="258" spans="9:9">
      <c r="I258" s="5"/>
    </row>
    <row r="259" spans="9:9">
      <c r="I259" s="5"/>
    </row>
    <row r="260" spans="9:9">
      <c r="I260" s="5"/>
    </row>
    <row r="261" spans="9:9">
      <c r="I261" s="5"/>
    </row>
    <row r="262" spans="9:9">
      <c r="I262" s="5"/>
    </row>
    <row r="263" spans="9:9">
      <c r="I263" s="5"/>
    </row>
    <row r="264" spans="9:9">
      <c r="I264" s="5"/>
    </row>
    <row r="265" spans="9:9">
      <c r="I265" s="5"/>
    </row>
    <row r="266" spans="9:9">
      <c r="I266" s="5"/>
    </row>
    <row r="267" spans="9:9">
      <c r="I267" s="5"/>
    </row>
    <row r="268" spans="9:9">
      <c r="I268" s="5"/>
    </row>
    <row r="269" spans="9:9">
      <c r="I269" s="5"/>
    </row>
    <row r="270" spans="9:9">
      <c r="I270" s="5"/>
    </row>
    <row r="271" spans="9:9">
      <c r="I271" s="5"/>
    </row>
    <row r="272" spans="9:9">
      <c r="I272" s="5"/>
    </row>
    <row r="273" spans="9:9">
      <c r="I273" s="5"/>
    </row>
    <row r="274" spans="9:9">
      <c r="I274" s="5"/>
    </row>
    <row r="275" spans="9:9">
      <c r="I275" s="5"/>
    </row>
    <row r="276" spans="9:9">
      <c r="I276" s="5"/>
    </row>
    <row r="277" spans="9:9">
      <c r="I277" s="5"/>
    </row>
    <row r="278" spans="9:9">
      <c r="I278" s="5"/>
    </row>
    <row r="279" spans="9:9">
      <c r="I279" s="5"/>
    </row>
    <row r="280" spans="9:9">
      <c r="I280" s="5"/>
    </row>
    <row r="281" spans="9:9">
      <c r="I281" s="5"/>
    </row>
    <row r="282" spans="9:9">
      <c r="I282" s="5"/>
    </row>
    <row r="283" spans="9:9">
      <c r="I283" s="5"/>
    </row>
    <row r="284" spans="9:9">
      <c r="I284" s="5"/>
    </row>
    <row r="285" spans="9:9">
      <c r="I285" s="5"/>
    </row>
    <row r="286" spans="9:9">
      <c r="I286" s="5"/>
    </row>
    <row r="287" spans="9:9">
      <c r="I287" s="5"/>
    </row>
    <row r="288" spans="9:9">
      <c r="I288" s="5"/>
    </row>
    <row r="289" spans="9:9">
      <c r="I289" s="5"/>
    </row>
    <row r="290" spans="9:9">
      <c r="I290" s="5"/>
    </row>
    <row r="291" spans="9:9">
      <c r="I291" s="5"/>
    </row>
    <row r="292" spans="9:9">
      <c r="I292" s="5"/>
    </row>
    <row r="293" spans="9:9">
      <c r="I293" s="5"/>
    </row>
    <row r="294" spans="9:9">
      <c r="I294" s="5"/>
    </row>
    <row r="295" spans="9:9">
      <c r="I295" s="5"/>
    </row>
    <row r="296" spans="9:9">
      <c r="I296" s="5"/>
    </row>
    <row r="297" spans="9:9">
      <c r="I297" s="5"/>
    </row>
    <row r="298" spans="9:9">
      <c r="I298" s="5"/>
    </row>
    <row r="299" spans="9:9">
      <c r="I299" s="5"/>
    </row>
    <row r="300" spans="9:9">
      <c r="I300" s="5"/>
    </row>
    <row r="301" spans="9:9">
      <c r="I301" s="5"/>
    </row>
    <row r="302" spans="9:9">
      <c r="I302" s="5"/>
    </row>
    <row r="303" spans="9:9">
      <c r="I303" s="5"/>
    </row>
    <row r="304" spans="9:9">
      <c r="I304" s="5"/>
    </row>
    <row r="305" spans="9:9">
      <c r="I305" s="5"/>
    </row>
    <row r="306" spans="9:9">
      <c r="I306" s="5"/>
    </row>
    <row r="307" spans="9:9">
      <c r="I307" s="5"/>
    </row>
    <row r="308" spans="9:9">
      <c r="I308" s="5"/>
    </row>
    <row r="309" spans="9:9">
      <c r="I309" s="5"/>
    </row>
    <row r="310" spans="9:9">
      <c r="I310" s="5"/>
    </row>
    <row r="311" spans="9:9">
      <c r="I311" s="5"/>
    </row>
    <row r="312" spans="9:9">
      <c r="I312" s="5"/>
    </row>
    <row r="313" spans="9:9">
      <c r="I313" s="5"/>
    </row>
    <row r="314" spans="9:9">
      <c r="I314" s="5"/>
    </row>
    <row r="315" spans="9:9">
      <c r="I315" s="5"/>
    </row>
    <row r="316" spans="9:9">
      <c r="I316" s="5"/>
    </row>
    <row r="317" spans="9:9">
      <c r="I317" s="5"/>
    </row>
    <row r="318" spans="9:9">
      <c r="I318" s="5"/>
    </row>
    <row r="319" spans="9:9">
      <c r="I319" s="5"/>
    </row>
    <row r="320" spans="9:9">
      <c r="I320" s="5"/>
    </row>
    <row r="321" spans="9:9">
      <c r="I321" s="5"/>
    </row>
    <row r="322" spans="9:9">
      <c r="I322" s="5"/>
    </row>
    <row r="323" spans="9:9">
      <c r="I323" s="5"/>
    </row>
    <row r="324" spans="9:9">
      <c r="I324" s="5"/>
    </row>
    <row r="325" spans="9:9">
      <c r="I325" s="5"/>
    </row>
    <row r="326" spans="9:9">
      <c r="I326" s="5"/>
    </row>
    <row r="327" spans="9:9">
      <c r="I327" s="5"/>
    </row>
    <row r="328" spans="9:9">
      <c r="I328" s="5"/>
    </row>
    <row r="329" spans="9:9">
      <c r="I329" s="5"/>
    </row>
    <row r="330" spans="9:9">
      <c r="I330" s="5"/>
    </row>
    <row r="331" spans="9:9">
      <c r="I331" s="5"/>
    </row>
    <row r="332" spans="9:9">
      <c r="I332" s="5"/>
    </row>
    <row r="333" spans="9:9">
      <c r="I333" s="5"/>
    </row>
    <row r="334" spans="9:9">
      <c r="I334" s="5"/>
    </row>
    <row r="335" spans="9:9">
      <c r="I335" s="5"/>
    </row>
    <row r="336" spans="9:9">
      <c r="I336" s="5"/>
    </row>
    <row r="337" spans="9:9">
      <c r="I337" s="5"/>
    </row>
    <row r="338" spans="9:9">
      <c r="I338" s="5"/>
    </row>
    <row r="339" spans="9:9">
      <c r="I339" s="5"/>
    </row>
    <row r="340" spans="9:9">
      <c r="I340" s="5"/>
    </row>
    <row r="341" spans="9:9">
      <c r="I341" s="5"/>
    </row>
    <row r="342" spans="9:9">
      <c r="I342" s="5"/>
    </row>
    <row r="343" spans="9:9">
      <c r="I343" s="5"/>
    </row>
    <row r="344" spans="9:9">
      <c r="I344" s="5"/>
    </row>
    <row r="345" spans="9:9">
      <c r="I345" s="5"/>
    </row>
    <row r="346" spans="9:9">
      <c r="I346" s="5"/>
    </row>
    <row r="347" spans="9:9">
      <c r="I347" s="5"/>
    </row>
    <row r="348" spans="9:9">
      <c r="I348" s="5"/>
    </row>
    <row r="349" spans="9:9">
      <c r="I349" s="5"/>
    </row>
    <row r="350" spans="9:9">
      <c r="I350" s="5"/>
    </row>
    <row r="351" spans="9:9">
      <c r="I351" s="5"/>
    </row>
    <row r="352" spans="9:9">
      <c r="I352" s="5"/>
    </row>
    <row r="353" spans="9:9">
      <c r="I353" s="5"/>
    </row>
    <row r="354" spans="9:9">
      <c r="I354" s="5"/>
    </row>
    <row r="355" spans="9:9">
      <c r="I355" s="5"/>
    </row>
    <row r="356" spans="9:9">
      <c r="I356" s="5"/>
    </row>
    <row r="357" spans="9:9">
      <c r="I357" s="5"/>
    </row>
    <row r="358" spans="9:9">
      <c r="I358" s="5"/>
    </row>
    <row r="359" spans="9:9">
      <c r="I359" s="5"/>
    </row>
    <row r="360" spans="9:9">
      <c r="I360" s="5"/>
    </row>
    <row r="361" spans="9:9">
      <c r="I361" s="5"/>
    </row>
    <row r="362" spans="9:9">
      <c r="I362" s="5"/>
    </row>
    <row r="363" spans="9:9">
      <c r="I363" s="5"/>
    </row>
    <row r="364" spans="9:9">
      <c r="I364" s="5"/>
    </row>
    <row r="365" spans="9:9">
      <c r="I365" s="5"/>
    </row>
    <row r="366" spans="9:9">
      <c r="I366" s="5"/>
    </row>
    <row r="367" spans="9:9">
      <c r="I367" s="5"/>
    </row>
    <row r="368" spans="9:9">
      <c r="I368" s="5"/>
    </row>
    <row r="369" spans="9:9">
      <c r="I369" s="5"/>
    </row>
    <row r="370" spans="9:9">
      <c r="I370" s="5"/>
    </row>
    <row r="371" spans="9:9">
      <c r="I371" s="5"/>
    </row>
    <row r="372" spans="9:9">
      <c r="I372" s="5"/>
    </row>
    <row r="373" spans="9:9">
      <c r="I373" s="5"/>
    </row>
    <row r="374" spans="9:9">
      <c r="I374" s="5"/>
    </row>
    <row r="375" spans="9:9">
      <c r="I375" s="5"/>
    </row>
    <row r="376" spans="9:9">
      <c r="I376" s="5"/>
    </row>
    <row r="377" spans="9:9">
      <c r="I377" s="5"/>
    </row>
    <row r="378" spans="9:9">
      <c r="I378" s="5"/>
    </row>
    <row r="379" spans="9:9">
      <c r="I379" s="5"/>
    </row>
    <row r="380" spans="9:9">
      <c r="I380" s="5"/>
    </row>
    <row r="381" spans="9:9">
      <c r="I381" s="5"/>
    </row>
    <row r="382" spans="9:9">
      <c r="I382" s="5"/>
    </row>
    <row r="383" spans="9:9">
      <c r="I383" s="5"/>
    </row>
    <row r="384" spans="9:9">
      <c r="I384" s="5"/>
    </row>
    <row r="385" spans="9:9">
      <c r="I385" s="5"/>
    </row>
    <row r="386" spans="9:9">
      <c r="I386" s="5"/>
    </row>
    <row r="387" spans="9:9">
      <c r="I387" s="5"/>
    </row>
    <row r="388" spans="9:9">
      <c r="I388" s="5"/>
    </row>
    <row r="389" spans="9:9">
      <c r="I389" s="5"/>
    </row>
    <row r="390" spans="9:9">
      <c r="I390" s="5"/>
    </row>
    <row r="391" spans="9:9">
      <c r="I391" s="5"/>
    </row>
    <row r="392" spans="9:9">
      <c r="I392" s="5"/>
    </row>
    <row r="393" spans="9:9">
      <c r="I393" s="5"/>
    </row>
    <row r="394" spans="9:9">
      <c r="I394" s="5"/>
    </row>
    <row r="395" spans="9:9">
      <c r="I395" s="5"/>
    </row>
    <row r="396" spans="9:9">
      <c r="I396" s="5"/>
    </row>
    <row r="397" spans="9:9">
      <c r="I397" s="5"/>
    </row>
    <row r="398" spans="9:9">
      <c r="I398" s="5"/>
    </row>
    <row r="399" spans="9:9">
      <c r="I399" s="5"/>
    </row>
    <row r="400" spans="9:9">
      <c r="I400" s="5"/>
    </row>
    <row r="401" spans="9:9">
      <c r="I401" s="5"/>
    </row>
    <row r="402" spans="9:9">
      <c r="I402" s="5"/>
    </row>
    <row r="403" spans="9:9">
      <c r="I403" s="5"/>
    </row>
    <row r="404" spans="9:9">
      <c r="I404" s="5"/>
    </row>
    <row r="405" spans="9:9">
      <c r="I405" s="5"/>
    </row>
    <row r="406" spans="9:9">
      <c r="I406" s="5"/>
    </row>
    <row r="407" spans="9:9">
      <c r="I407" s="5"/>
    </row>
    <row r="408" spans="9:9">
      <c r="I408" s="5"/>
    </row>
    <row r="409" spans="9:9">
      <c r="I409" s="5"/>
    </row>
    <row r="410" spans="9:9">
      <c r="I410" s="5"/>
    </row>
    <row r="411" spans="9:9">
      <c r="I411" s="5"/>
    </row>
    <row r="412" spans="9:9">
      <c r="I412" s="5"/>
    </row>
    <row r="413" spans="9:9">
      <c r="I413" s="5"/>
    </row>
    <row r="414" spans="9:9">
      <c r="I414" s="5"/>
    </row>
    <row r="415" spans="9:9">
      <c r="I415" s="5"/>
    </row>
    <row r="416" spans="9:9">
      <c r="I416" s="5"/>
    </row>
    <row r="417" spans="9:9">
      <c r="I417" s="5"/>
    </row>
    <row r="418" spans="9:9">
      <c r="I418" s="5"/>
    </row>
    <row r="419" spans="9:9">
      <c r="I419" s="5"/>
    </row>
    <row r="420" spans="9:9">
      <c r="I420" s="5"/>
    </row>
    <row r="421" spans="9:9">
      <c r="I421" s="5"/>
    </row>
    <row r="422" spans="9:9">
      <c r="I422" s="5"/>
    </row>
    <row r="423" spans="9:9">
      <c r="I423" s="5"/>
    </row>
    <row r="424" spans="9:9">
      <c r="I424" s="5"/>
    </row>
    <row r="425" spans="9:9">
      <c r="I425" s="5"/>
    </row>
    <row r="426" spans="9:9">
      <c r="I426" s="5"/>
    </row>
    <row r="427" spans="9:9">
      <c r="I427" s="5"/>
    </row>
    <row r="428" spans="9:9">
      <c r="I428" s="5"/>
    </row>
    <row r="429" spans="9:9">
      <c r="I429" s="5"/>
    </row>
    <row r="430" spans="9:9">
      <c r="I430" s="5"/>
    </row>
    <row r="431" spans="9:9">
      <c r="I431" s="5"/>
    </row>
    <row r="432" spans="9:9">
      <c r="I432" s="5"/>
    </row>
    <row r="433" spans="9:9">
      <c r="I433" s="5"/>
    </row>
    <row r="434" spans="9:9">
      <c r="I434" s="5"/>
    </row>
    <row r="435" spans="9:9">
      <c r="I435" s="5"/>
    </row>
    <row r="436" spans="9:9">
      <c r="I436" s="5"/>
    </row>
    <row r="437" spans="9:9">
      <c r="I437" s="5"/>
    </row>
    <row r="438" spans="9:9">
      <c r="I438" s="5"/>
    </row>
    <row r="439" spans="9:9">
      <c r="I439" s="5"/>
    </row>
    <row r="440" spans="9:9">
      <c r="I440" s="5"/>
    </row>
    <row r="441" spans="9:9">
      <c r="I441" s="5"/>
    </row>
    <row r="442" spans="9:9">
      <c r="I442" s="5"/>
    </row>
    <row r="443" spans="9:9">
      <c r="I443" s="5"/>
    </row>
    <row r="444" spans="9:9">
      <c r="I444" s="5"/>
    </row>
    <row r="445" spans="9:9">
      <c r="I445" s="5"/>
    </row>
    <row r="446" spans="9:9">
      <c r="I446" s="5"/>
    </row>
    <row r="447" spans="9:9">
      <c r="I447" s="5"/>
    </row>
    <row r="448" spans="9:9">
      <c r="I448" s="5"/>
    </row>
    <row r="449" spans="9:9">
      <c r="I449" s="5"/>
    </row>
    <row r="450" spans="9:9">
      <c r="I450" s="5"/>
    </row>
    <row r="451" spans="9:9">
      <c r="I451" s="5"/>
    </row>
    <row r="452" spans="9:9">
      <c r="I452" s="5"/>
    </row>
    <row r="453" spans="9:9">
      <c r="I453" s="5"/>
    </row>
    <row r="454" spans="9:9">
      <c r="I454" s="5"/>
    </row>
    <row r="455" spans="9:9">
      <c r="I455" s="5"/>
    </row>
    <row r="456" spans="9:9">
      <c r="I456" s="5"/>
    </row>
    <row r="457" spans="9:9">
      <c r="I457" s="5"/>
    </row>
    <row r="458" spans="9:9">
      <c r="I458" s="5"/>
    </row>
    <row r="459" spans="9:9">
      <c r="I459" s="5"/>
    </row>
    <row r="460" spans="9:9">
      <c r="I460" s="5"/>
    </row>
    <row r="461" spans="9:9">
      <c r="I461" s="5"/>
    </row>
    <row r="462" spans="9:9">
      <c r="I462" s="5"/>
    </row>
    <row r="463" spans="9:9">
      <c r="I463" s="5"/>
    </row>
    <row r="464" spans="9:9">
      <c r="I464" s="5"/>
    </row>
    <row r="465" spans="9:9">
      <c r="I465" s="5"/>
    </row>
    <row r="466" spans="9:9">
      <c r="I466" s="5"/>
    </row>
    <row r="467" spans="9:9">
      <c r="I467" s="5"/>
    </row>
    <row r="468" spans="9:9">
      <c r="I468" s="5"/>
    </row>
    <row r="469" spans="9:9">
      <c r="I469" s="5"/>
    </row>
    <row r="470" spans="9:9">
      <c r="I470" s="5"/>
    </row>
    <row r="471" spans="9:9">
      <c r="I471" s="5"/>
    </row>
    <row r="472" spans="9:9">
      <c r="I472" s="5"/>
    </row>
    <row r="473" spans="9:9">
      <c r="I473" s="5"/>
    </row>
    <row r="474" spans="9:9">
      <c r="I474" s="5"/>
    </row>
    <row r="475" spans="9:9">
      <c r="I475" s="5"/>
    </row>
    <row r="476" spans="9:9">
      <c r="I476" s="5"/>
    </row>
    <row r="477" spans="9:9">
      <c r="I477" s="5"/>
    </row>
    <row r="478" spans="9:9">
      <c r="I478" s="5"/>
    </row>
    <row r="479" spans="9:9">
      <c r="I479" s="5"/>
    </row>
    <row r="480" spans="9:9">
      <c r="I480" s="5"/>
    </row>
    <row r="481" spans="9:9">
      <c r="I481" s="5"/>
    </row>
    <row r="482" spans="9:9">
      <c r="I482" s="5"/>
    </row>
    <row r="483" spans="9:9">
      <c r="I483" s="5"/>
    </row>
    <row r="484" spans="9:9">
      <c r="I484" s="5"/>
    </row>
    <row r="485" spans="9:9">
      <c r="I485" s="5"/>
    </row>
    <row r="486" spans="9:9">
      <c r="I486" s="5"/>
    </row>
    <row r="487" spans="9:9">
      <c r="I487" s="5"/>
    </row>
    <row r="488" spans="9:9">
      <c r="I488" s="5"/>
    </row>
    <row r="489" spans="9:9">
      <c r="I489" s="5"/>
    </row>
    <row r="490" spans="9:9">
      <c r="I490" s="5"/>
    </row>
    <row r="491" spans="9:9">
      <c r="I491" s="5"/>
    </row>
    <row r="492" spans="9:9">
      <c r="I492" s="5"/>
    </row>
    <row r="493" spans="9:9">
      <c r="I493" s="5"/>
    </row>
    <row r="494" spans="9:9">
      <c r="I494" s="5"/>
    </row>
    <row r="495" spans="9:9">
      <c r="I495" s="5"/>
    </row>
    <row r="496" spans="9:9">
      <c r="I496" s="5"/>
    </row>
    <row r="497" spans="9:9">
      <c r="I497" s="5"/>
    </row>
    <row r="498" spans="9:9">
      <c r="I498" s="5"/>
    </row>
    <row r="499" spans="9:9">
      <c r="I499" s="5"/>
    </row>
    <row r="500" spans="9:9">
      <c r="I500" s="5"/>
    </row>
    <row r="501" spans="9:9">
      <c r="I501" s="5"/>
    </row>
    <row r="502" spans="9:9">
      <c r="I502" s="5"/>
    </row>
    <row r="503" spans="9:9">
      <c r="I503" s="5"/>
    </row>
    <row r="504" spans="9:9">
      <c r="I504" s="5"/>
    </row>
    <row r="505" spans="9:9">
      <c r="I505" s="5"/>
    </row>
    <row r="506" spans="9:9">
      <c r="I506" s="5"/>
    </row>
    <row r="507" spans="9:9">
      <c r="I507" s="5"/>
    </row>
    <row r="508" spans="9:9">
      <c r="I508" s="5"/>
    </row>
    <row r="509" spans="9:9">
      <c r="I509" s="5"/>
    </row>
    <row r="510" spans="9:9">
      <c r="I510" s="5"/>
    </row>
    <row r="511" spans="9:9">
      <c r="I511" s="5"/>
    </row>
    <row r="512" spans="9:9">
      <c r="I512" s="5"/>
    </row>
    <row r="513" spans="9:9">
      <c r="I513" s="5"/>
    </row>
    <row r="514" spans="9:9">
      <c r="I514" s="5"/>
    </row>
    <row r="515" spans="9:9">
      <c r="I515" s="5"/>
    </row>
    <row r="516" spans="9:9">
      <c r="I516" s="5"/>
    </row>
    <row r="517" spans="9:9">
      <c r="I517" s="5"/>
    </row>
    <row r="518" spans="9:9">
      <c r="I518" s="5"/>
    </row>
    <row r="519" spans="9:9">
      <c r="I519" s="5"/>
    </row>
    <row r="520" spans="9:9">
      <c r="I520" s="5"/>
    </row>
    <row r="521" spans="9:9">
      <c r="I521" s="5"/>
    </row>
    <row r="522" spans="9:9">
      <c r="I522" s="5"/>
    </row>
    <row r="523" spans="9:9">
      <c r="I523" s="5"/>
    </row>
    <row r="524" spans="9:9">
      <c r="I524" s="5"/>
    </row>
    <row r="525" spans="9:9">
      <c r="I525" s="5"/>
    </row>
    <row r="526" spans="9:9">
      <c r="I526" s="5"/>
    </row>
    <row r="527" spans="9:9">
      <c r="I527" s="5"/>
    </row>
    <row r="528" spans="9:9">
      <c r="I528" s="5"/>
    </row>
    <row r="529" spans="9:9">
      <c r="I529" s="5"/>
    </row>
    <row r="530" spans="9:9">
      <c r="I530" s="5"/>
    </row>
    <row r="531" spans="9:9">
      <c r="I531" s="5"/>
    </row>
    <row r="532" spans="9:9">
      <c r="I532" s="5"/>
    </row>
    <row r="533" spans="9:9">
      <c r="I533" s="5"/>
    </row>
    <row r="534" spans="9:9">
      <c r="I534" s="5"/>
    </row>
    <row r="535" spans="9:9">
      <c r="I535" s="5"/>
    </row>
    <row r="536" spans="9:9">
      <c r="I536" s="5"/>
    </row>
    <row r="537" spans="9:9">
      <c r="I537" s="5"/>
    </row>
    <row r="538" spans="9:9">
      <c r="I538" s="5"/>
    </row>
    <row r="539" spans="9:9">
      <c r="I539" s="5"/>
    </row>
    <row r="540" spans="9:9">
      <c r="I540" s="5"/>
    </row>
    <row r="541" spans="9:9">
      <c r="I541" s="5"/>
    </row>
    <row r="542" spans="9:9">
      <c r="I542" s="5"/>
    </row>
    <row r="543" spans="9:9">
      <c r="I543" s="5"/>
    </row>
    <row r="544" spans="9:9">
      <c r="I544" s="5"/>
    </row>
    <row r="545" spans="9:9">
      <c r="I545" s="5"/>
    </row>
    <row r="546" spans="9:9">
      <c r="I546" s="5"/>
    </row>
    <row r="547" spans="9:9">
      <c r="I547" s="5"/>
    </row>
    <row r="548" spans="9:9">
      <c r="I548" s="5"/>
    </row>
    <row r="549" spans="9:9">
      <c r="I549" s="5"/>
    </row>
    <row r="550" spans="9:9">
      <c r="I550" s="5"/>
    </row>
    <row r="551" spans="9:9">
      <c r="I551" s="5"/>
    </row>
    <row r="552" spans="9:9">
      <c r="I552" s="5"/>
    </row>
    <row r="553" spans="9:9">
      <c r="I553" s="5"/>
    </row>
    <row r="554" spans="9:9">
      <c r="I554" s="5"/>
    </row>
    <row r="555" spans="9:9">
      <c r="I555" s="5"/>
    </row>
    <row r="556" spans="9:9">
      <c r="I556" s="5"/>
    </row>
    <row r="557" spans="9:9">
      <c r="I557" s="5"/>
    </row>
    <row r="558" spans="9:9">
      <c r="I558" s="5"/>
    </row>
    <row r="559" spans="9:9">
      <c r="I559" s="5"/>
    </row>
    <row r="560" spans="9:9">
      <c r="I560" s="5"/>
    </row>
    <row r="561" spans="9:9">
      <c r="I561" s="5"/>
    </row>
    <row r="562" spans="9:9">
      <c r="I562" s="5"/>
    </row>
    <row r="563" spans="9:9">
      <c r="I563" s="5"/>
    </row>
    <row r="564" spans="9:9">
      <c r="I564" s="5"/>
    </row>
    <row r="565" spans="9:9">
      <c r="I565" s="5"/>
    </row>
    <row r="566" spans="9:9">
      <c r="I566" s="5"/>
    </row>
    <row r="567" spans="9:9">
      <c r="I567" s="5"/>
    </row>
    <row r="568" spans="9:9">
      <c r="I568" s="5"/>
    </row>
    <row r="569" spans="9:9">
      <c r="I569" s="5"/>
    </row>
    <row r="570" spans="9:9">
      <c r="I570" s="5"/>
    </row>
    <row r="571" spans="9:9">
      <c r="I571" s="5"/>
    </row>
    <row r="572" spans="9:9">
      <c r="I572" s="5"/>
    </row>
    <row r="573" spans="9:9">
      <c r="I573" s="5"/>
    </row>
    <row r="574" spans="9:9">
      <c r="I574" s="5"/>
    </row>
    <row r="575" spans="9:9">
      <c r="I575" s="5"/>
    </row>
    <row r="576" spans="9:9">
      <c r="I576" s="5"/>
    </row>
    <row r="577" spans="9:9">
      <c r="I577" s="5"/>
    </row>
    <row r="578" spans="9:9">
      <c r="I578" s="5"/>
    </row>
    <row r="579" spans="9:9">
      <c r="I579" s="5"/>
    </row>
    <row r="580" spans="9:9">
      <c r="I580" s="5"/>
    </row>
    <row r="581" spans="9:9">
      <c r="I581" s="5"/>
    </row>
    <row r="582" spans="9:9">
      <c r="I582" s="5"/>
    </row>
    <row r="583" spans="9:9">
      <c r="I583" s="5"/>
    </row>
    <row r="584" spans="9:9">
      <c r="I584" s="5"/>
    </row>
    <row r="585" spans="9:9">
      <c r="I585" s="5"/>
    </row>
    <row r="586" spans="9:9">
      <c r="I586" s="5"/>
    </row>
    <row r="587" spans="9:9">
      <c r="I587" s="5"/>
    </row>
    <row r="588" spans="9:9">
      <c r="I588" s="5"/>
    </row>
    <row r="589" spans="9:9">
      <c r="I589" s="5"/>
    </row>
    <row r="590" spans="9:9">
      <c r="I590" s="5"/>
    </row>
    <row r="591" spans="9:9">
      <c r="I591" s="5"/>
    </row>
    <row r="592" spans="9:9">
      <c r="I592" s="5"/>
    </row>
    <row r="593" spans="9:9">
      <c r="I593" s="5"/>
    </row>
    <row r="594" spans="9:9">
      <c r="I594" s="5"/>
    </row>
    <row r="595" spans="9:9">
      <c r="I595" s="5"/>
    </row>
    <row r="596" spans="9:9">
      <c r="I596" s="5"/>
    </row>
    <row r="597" spans="9:9">
      <c r="I597" s="5"/>
    </row>
    <row r="598" spans="9:9">
      <c r="I598" s="5"/>
    </row>
    <row r="599" spans="9:9">
      <c r="I599" s="5"/>
    </row>
    <row r="600" spans="9:9">
      <c r="I600" s="5"/>
    </row>
    <row r="601" spans="9:9">
      <c r="I601" s="5"/>
    </row>
    <row r="602" spans="9:9">
      <c r="I602" s="5"/>
    </row>
    <row r="603" spans="9:9">
      <c r="I603" s="5"/>
    </row>
    <row r="604" spans="9:9">
      <c r="I604" s="5"/>
    </row>
    <row r="605" spans="9:9">
      <c r="I605" s="5"/>
    </row>
    <row r="606" spans="9:9">
      <c r="I606" s="5"/>
    </row>
    <row r="607" spans="9:9">
      <c r="I607" s="5"/>
    </row>
    <row r="608" spans="9:9">
      <c r="I608" s="5"/>
    </row>
    <row r="609" spans="9:9">
      <c r="I609" s="5"/>
    </row>
    <row r="610" spans="9:9">
      <c r="I610" s="5"/>
    </row>
    <row r="611" spans="9:9">
      <c r="I611" s="5"/>
    </row>
    <row r="612" spans="9:9">
      <c r="I612" s="5"/>
    </row>
    <row r="613" spans="9:9">
      <c r="I613" s="5"/>
    </row>
    <row r="614" spans="9:9">
      <c r="I614" s="5"/>
    </row>
    <row r="615" spans="9:9">
      <c r="I615" s="5"/>
    </row>
    <row r="616" spans="9:9">
      <c r="I616" s="5"/>
    </row>
    <row r="617" spans="9:9">
      <c r="I617" s="5"/>
    </row>
    <row r="618" spans="9:9">
      <c r="I618" s="5"/>
    </row>
    <row r="619" spans="9:9">
      <c r="I619" s="5"/>
    </row>
    <row r="620" spans="9:9">
      <c r="I620" s="5"/>
    </row>
    <row r="621" spans="9:9">
      <c r="I621" s="5"/>
    </row>
    <row r="622" spans="9:9">
      <c r="I622" s="5"/>
    </row>
    <row r="623" spans="9:9">
      <c r="I623" s="5"/>
    </row>
    <row r="624" spans="9:9">
      <c r="I624" s="5"/>
    </row>
    <row r="625" spans="9:9">
      <c r="I625" s="5"/>
    </row>
    <row r="626" spans="9:9">
      <c r="I626" s="5"/>
    </row>
    <row r="627" spans="9:9">
      <c r="I627" s="5"/>
    </row>
    <row r="628" spans="9:9">
      <c r="I628" s="5"/>
    </row>
    <row r="629" spans="9:9">
      <c r="I629" s="5"/>
    </row>
    <row r="630" spans="9:9">
      <c r="I630" s="5"/>
    </row>
    <row r="631" spans="9:9">
      <c r="I631" s="5"/>
    </row>
    <row r="632" spans="9:9">
      <c r="I632" s="5"/>
    </row>
    <row r="633" spans="9:9">
      <c r="I633" s="5"/>
    </row>
    <row r="634" spans="9:9">
      <c r="I634" s="5"/>
    </row>
    <row r="635" spans="9:9">
      <c r="I635" s="5"/>
    </row>
    <row r="636" spans="9:9">
      <c r="I636" s="5"/>
    </row>
    <row r="637" spans="9:9">
      <c r="I637" s="5"/>
    </row>
    <row r="638" spans="9:9">
      <c r="I638" s="5"/>
    </row>
    <row r="639" spans="9:9">
      <c r="I639" s="5"/>
    </row>
    <row r="640" spans="9:9">
      <c r="I640" s="5"/>
    </row>
    <row r="641" spans="9:9">
      <c r="I641" s="5"/>
    </row>
    <row r="642" spans="9:9">
      <c r="I642" s="5"/>
    </row>
    <row r="643" spans="9:9">
      <c r="I643" s="5"/>
    </row>
    <row r="644" spans="9:9">
      <c r="I644" s="5"/>
    </row>
    <row r="645" spans="9:9">
      <c r="I645" s="5"/>
    </row>
    <row r="646" spans="9:9">
      <c r="I646" s="5"/>
    </row>
    <row r="647" spans="9:9">
      <c r="I647" s="5"/>
    </row>
    <row r="648" spans="9:9">
      <c r="I648" s="5"/>
    </row>
    <row r="649" spans="9:9">
      <c r="I649" s="5"/>
    </row>
    <row r="650" spans="9:9">
      <c r="I650" s="5"/>
    </row>
    <row r="651" spans="9:9">
      <c r="I651" s="5"/>
    </row>
    <row r="652" spans="9:9">
      <c r="I652" s="5"/>
    </row>
    <row r="653" spans="9:9">
      <c r="I653" s="5"/>
    </row>
    <row r="654" spans="9:9">
      <c r="I654" s="5"/>
    </row>
    <row r="655" spans="9:9">
      <c r="I655" s="5"/>
    </row>
    <row r="656" spans="9:9">
      <c r="I656" s="5"/>
    </row>
    <row r="657" spans="9:9">
      <c r="I657" s="5"/>
    </row>
    <row r="658" spans="9:9">
      <c r="I658" s="5"/>
    </row>
    <row r="659" spans="9:9">
      <c r="I659" s="5"/>
    </row>
    <row r="660" spans="9:9">
      <c r="I660" s="5"/>
    </row>
    <row r="661" spans="9:9">
      <c r="I661" s="5"/>
    </row>
    <row r="662" spans="9:9">
      <c r="I662" s="5"/>
    </row>
    <row r="663" spans="9:9">
      <c r="I663" s="5"/>
    </row>
    <row r="664" spans="9:9">
      <c r="I664" s="5"/>
    </row>
    <row r="665" spans="9:9">
      <c r="I665" s="5"/>
    </row>
    <row r="666" spans="9:9">
      <c r="I666" s="5"/>
    </row>
    <row r="667" spans="9:9">
      <c r="I667" s="5"/>
    </row>
    <row r="668" spans="9:9">
      <c r="I668" s="5"/>
    </row>
    <row r="669" spans="9:9">
      <c r="I669" s="5"/>
    </row>
    <row r="670" spans="9:9">
      <c r="I670" s="5"/>
    </row>
    <row r="671" spans="9:9">
      <c r="I671" s="5"/>
    </row>
    <row r="672" spans="9:9">
      <c r="I672" s="5"/>
    </row>
    <row r="673" spans="9:9">
      <c r="I673" s="5"/>
    </row>
    <row r="674" spans="9:9">
      <c r="I674" s="5"/>
    </row>
    <row r="675" spans="9:9">
      <c r="I675" s="5"/>
    </row>
    <row r="676" spans="9:9">
      <c r="I676" s="5"/>
    </row>
    <row r="677" spans="9:9">
      <c r="I677" s="5"/>
    </row>
    <row r="678" spans="9:9">
      <c r="I678" s="5"/>
    </row>
    <row r="679" spans="9:9">
      <c r="I679" s="5"/>
    </row>
    <row r="680" spans="9:9">
      <c r="I680" s="5"/>
    </row>
    <row r="681" spans="9:9">
      <c r="I681" s="5"/>
    </row>
    <row r="682" spans="9:9">
      <c r="I682" s="5"/>
    </row>
    <row r="683" spans="9:9">
      <c r="I683" s="5"/>
    </row>
    <row r="684" spans="9:9">
      <c r="I684" s="5"/>
    </row>
    <row r="685" spans="9:9">
      <c r="I685" s="5"/>
    </row>
    <row r="686" spans="9:9">
      <c r="I686" s="5"/>
    </row>
    <row r="687" spans="9:9">
      <c r="I687" s="5"/>
    </row>
    <row r="688" spans="9:9">
      <c r="I688" s="5"/>
    </row>
    <row r="689" spans="9:9">
      <c r="I689" s="5"/>
    </row>
    <row r="690" spans="9:9">
      <c r="I690" s="5"/>
    </row>
    <row r="691" spans="9:9">
      <c r="I691" s="5"/>
    </row>
    <row r="692" spans="9:9">
      <c r="I692" s="5"/>
    </row>
    <row r="693" spans="9:9">
      <c r="I693" s="5"/>
    </row>
    <row r="694" spans="9:9">
      <c r="I694" s="5"/>
    </row>
    <row r="695" spans="9:9">
      <c r="I695" s="5"/>
    </row>
    <row r="696" spans="9:9">
      <c r="I696" s="5"/>
    </row>
    <row r="697" spans="9:9">
      <c r="I697" s="5"/>
    </row>
    <row r="698" spans="9:9">
      <c r="I698" s="5"/>
    </row>
    <row r="699" spans="9:9">
      <c r="I699" s="5"/>
    </row>
    <row r="700" spans="9:9">
      <c r="I700" s="5"/>
    </row>
    <row r="701" spans="9:9">
      <c r="I701" s="5"/>
    </row>
    <row r="702" spans="9:9">
      <c r="I702" s="5"/>
    </row>
    <row r="703" spans="9:9">
      <c r="I703" s="5"/>
    </row>
    <row r="704" spans="9:9">
      <c r="I704" s="5"/>
    </row>
    <row r="705" spans="9:9">
      <c r="I705" s="5"/>
    </row>
    <row r="706" spans="9:9">
      <c r="I706" s="5"/>
    </row>
    <row r="707" spans="9:9">
      <c r="I707" s="5"/>
    </row>
    <row r="708" spans="9:9">
      <c r="I708" s="5"/>
    </row>
    <row r="709" spans="9:9">
      <c r="I709" s="5"/>
    </row>
    <row r="710" spans="9:9">
      <c r="I710" s="5"/>
    </row>
    <row r="711" spans="9:9">
      <c r="I711" s="5"/>
    </row>
    <row r="712" spans="9:9">
      <c r="I712" s="5"/>
    </row>
    <row r="713" spans="9:9">
      <c r="I713" s="5"/>
    </row>
    <row r="714" spans="9:9">
      <c r="I714" s="5"/>
    </row>
    <row r="715" spans="9:9">
      <c r="I715" s="5"/>
    </row>
    <row r="716" spans="9:9">
      <c r="I716" s="5"/>
    </row>
    <row r="717" spans="9:9">
      <c r="I717" s="5"/>
    </row>
    <row r="718" spans="9:9">
      <c r="I718" s="5"/>
    </row>
    <row r="719" spans="9:9">
      <c r="I719" s="5"/>
    </row>
    <row r="720" spans="9:9">
      <c r="I720" s="5"/>
    </row>
    <row r="721" spans="9:9">
      <c r="I721" s="5"/>
    </row>
    <row r="722" spans="9:9">
      <c r="I722" s="5"/>
    </row>
    <row r="723" spans="9:9">
      <c r="I723" s="5"/>
    </row>
    <row r="724" spans="9:9">
      <c r="I724" s="5"/>
    </row>
    <row r="725" spans="9:9">
      <c r="I725" s="5"/>
    </row>
    <row r="726" spans="9:9">
      <c r="I726" s="5"/>
    </row>
    <row r="727" spans="9:9">
      <c r="I727" s="5"/>
    </row>
    <row r="728" spans="9:9">
      <c r="I728" s="5"/>
    </row>
    <row r="729" spans="9:9">
      <c r="I729" s="5"/>
    </row>
    <row r="730" spans="9:9">
      <c r="I730" s="5"/>
    </row>
    <row r="731" spans="9:9">
      <c r="I731" s="5"/>
    </row>
    <row r="732" spans="9:9">
      <c r="I732" s="5"/>
    </row>
    <row r="733" spans="9:9">
      <c r="I733" s="5"/>
    </row>
    <row r="1055" spans="11:11">
      <c r="K105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valori contract dupa supl dec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2017-11-29T15:23:16Z</dcterms:created>
  <dcterms:modified xsi:type="dcterms:W3CDTF">2017-11-29T15:53:45Z</dcterms:modified>
</cp:coreProperties>
</file>